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8640" windowHeight="8340" tabRatio="517" activeTab="0"/>
  </bookViews>
  <sheets>
    <sheet name="PAIRES DAKAR" sheetId="1" r:id="rId1"/>
    <sheet name="FBS FED" sheetId="2" r:id="rId2"/>
  </sheets>
  <definedNames>
    <definedName name="_xlnm._FilterDatabase" localSheetId="1" hidden="1">'FBS FED'!$B$1:$E$1185</definedName>
    <definedName name="_xlnm._FilterDatabase" localSheetId="0" hidden="1">'PAIRES DAKAR'!$D$3:$F$235</definedName>
    <definedName name="_xlnm.Print_Titles" localSheetId="0">'PAIRES DAKAR'!$1:$4</definedName>
    <definedName name="_xlnm.Print_Area" localSheetId="0">'PAIRES DAKAR'!$C$1:$W$32</definedName>
  </definedNames>
  <calcPr fullCalcOnLoad="1"/>
</workbook>
</file>

<file path=xl/sharedStrings.xml><?xml version="1.0" encoding="utf-8"?>
<sst xmlns="http://schemas.openxmlformats.org/spreadsheetml/2006/main" count="6489" uniqueCount="3188">
  <si>
    <t>VANDEMEULEBROEKE Nicole</t>
  </si>
  <si>
    <t>6039295</t>
  </si>
  <si>
    <t>603932</t>
  </si>
  <si>
    <t>6039328</t>
  </si>
  <si>
    <t>603934</t>
  </si>
  <si>
    <t>LEMAITRE Christine</t>
  </si>
  <si>
    <t>6039341</t>
  </si>
  <si>
    <t>603936</t>
  </si>
  <si>
    <t>ALI RAMAZANI Rameau</t>
  </si>
  <si>
    <t>6039363</t>
  </si>
  <si>
    <t>603939</t>
  </si>
  <si>
    <t>BERTHE Jean-Paul</t>
  </si>
  <si>
    <t>6039396</t>
  </si>
  <si>
    <t>603943</t>
  </si>
  <si>
    <t>HOUET Alain</t>
  </si>
  <si>
    <t>6039431</t>
  </si>
  <si>
    <t>603956</t>
  </si>
  <si>
    <t>6039565</t>
  </si>
  <si>
    <t>603957</t>
  </si>
  <si>
    <t>6039576</t>
  </si>
  <si>
    <t>603958</t>
  </si>
  <si>
    <t>6039587</t>
  </si>
  <si>
    <t>603965</t>
  </si>
  <si>
    <t>GARIDOU Martine</t>
  </si>
  <si>
    <t>6039655</t>
  </si>
  <si>
    <t>603967</t>
  </si>
  <si>
    <t>GUILLAUME Olivier</t>
  </si>
  <si>
    <t>6039677</t>
  </si>
  <si>
    <t>603969</t>
  </si>
  <si>
    <t>FERNEZ Liliane</t>
  </si>
  <si>
    <t>6039699</t>
  </si>
  <si>
    <t>GILLET Marie</t>
  </si>
  <si>
    <t>BOUCKAERT Sabine</t>
  </si>
  <si>
    <t>603972</t>
  </si>
  <si>
    <t>FONTAINE Claudine</t>
  </si>
  <si>
    <t>6039723</t>
  </si>
  <si>
    <t>603974</t>
  </si>
  <si>
    <t>JADOT Jacqueline</t>
  </si>
  <si>
    <t>6039745</t>
  </si>
  <si>
    <t>603986</t>
  </si>
  <si>
    <t>JACQUEMAIN Claude</t>
  </si>
  <si>
    <t>6039868</t>
  </si>
  <si>
    <t>603987</t>
  </si>
  <si>
    <t>6039879</t>
  </si>
  <si>
    <t>603989</t>
  </si>
  <si>
    <t>PIRLET Maguy</t>
  </si>
  <si>
    <t>6039892</t>
  </si>
  <si>
    <t>603991</t>
  </si>
  <si>
    <t>DAUBERSY Nicole</t>
  </si>
  <si>
    <t>6039914</t>
  </si>
  <si>
    <t>603992</t>
  </si>
  <si>
    <t>GILLES Maurice</t>
  </si>
  <si>
    <t>6039925</t>
  </si>
  <si>
    <t>603993</t>
  </si>
  <si>
    <t>VANVILTHOVEN Annie</t>
  </si>
  <si>
    <t>6039936</t>
  </si>
  <si>
    <t>603994</t>
  </si>
  <si>
    <t>ANSION Germaine</t>
  </si>
  <si>
    <t>6039947</t>
  </si>
  <si>
    <t>603995</t>
  </si>
  <si>
    <t>TOUL Claudine</t>
  </si>
  <si>
    <t>6039958</t>
  </si>
  <si>
    <t>603998</t>
  </si>
  <si>
    <t>6039982</t>
  </si>
  <si>
    <t>603999</t>
  </si>
  <si>
    <t>LAURENT Marie-Christine</t>
  </si>
  <si>
    <t>6039993</t>
  </si>
  <si>
    <t>604001</t>
  </si>
  <si>
    <t>BURNAY Jules</t>
  </si>
  <si>
    <t>6040013</t>
  </si>
  <si>
    <t>604002</t>
  </si>
  <si>
    <t>6040024</t>
  </si>
  <si>
    <t>604009</t>
  </si>
  <si>
    <t>6040092</t>
  </si>
  <si>
    <t>604013</t>
  </si>
  <si>
    <t>CHARLIER Annie</t>
  </si>
  <si>
    <t>6040136</t>
  </si>
  <si>
    <t>604014</t>
  </si>
  <si>
    <t>DEBRAY Monique</t>
  </si>
  <si>
    <t>6040147</t>
  </si>
  <si>
    <t>604018</t>
  </si>
  <si>
    <t>6040182</t>
  </si>
  <si>
    <t>604019</t>
  </si>
  <si>
    <t>6040193</t>
  </si>
  <si>
    <t>604020</t>
  </si>
  <si>
    <t>6040204</t>
  </si>
  <si>
    <t>604027</t>
  </si>
  <si>
    <t>SCHIETECATTE Mireille</t>
  </si>
  <si>
    <t>6040272</t>
  </si>
  <si>
    <t>604029</t>
  </si>
  <si>
    <t>DUMOULIN Josiane</t>
  </si>
  <si>
    <t>6040294</t>
  </si>
  <si>
    <t>604030</t>
  </si>
  <si>
    <t>DONY Jean-Louis</t>
  </si>
  <si>
    <t>6040305</t>
  </si>
  <si>
    <t>604031</t>
  </si>
  <si>
    <t>DEPARADIS Christiane</t>
  </si>
  <si>
    <t>6040316</t>
  </si>
  <si>
    <t>604032</t>
  </si>
  <si>
    <t>MEO Mario</t>
  </si>
  <si>
    <t>6040327</t>
  </si>
  <si>
    <t>604037</t>
  </si>
  <si>
    <t>BETTIOL Micheline</t>
  </si>
  <si>
    <t>6040373</t>
  </si>
  <si>
    <t>604039</t>
  </si>
  <si>
    <t>CHOJNACKI Shirley</t>
  </si>
  <si>
    <t>6040395</t>
  </si>
  <si>
    <t>604041</t>
  </si>
  <si>
    <t>6040417</t>
  </si>
  <si>
    <t>604042</t>
  </si>
  <si>
    <t>6042358</t>
  </si>
  <si>
    <t>6042628</t>
  </si>
  <si>
    <t>6042639</t>
  </si>
  <si>
    <t>6042641</t>
  </si>
  <si>
    <t>6042652</t>
  </si>
  <si>
    <t>6042663</t>
  </si>
  <si>
    <t>6042685</t>
  </si>
  <si>
    <t>6042696</t>
  </si>
  <si>
    <t>6042707</t>
  </si>
  <si>
    <t>6042718</t>
  </si>
  <si>
    <t>6042729</t>
  </si>
  <si>
    <t>6042731</t>
  </si>
  <si>
    <t>6042753</t>
  </si>
  <si>
    <t>6042764</t>
  </si>
  <si>
    <t>6042786</t>
  </si>
  <si>
    <t>6042797</t>
  </si>
  <si>
    <t>6042808</t>
  </si>
  <si>
    <t>6042819</t>
  </si>
  <si>
    <t>SHARIF Rahman</t>
  </si>
  <si>
    <t>6042821</t>
  </si>
  <si>
    <t>6042832</t>
  </si>
  <si>
    <t>6042843</t>
  </si>
  <si>
    <t>6042876</t>
  </si>
  <si>
    <t>6042887</t>
  </si>
  <si>
    <t>6042898</t>
  </si>
  <si>
    <t>6042909</t>
  </si>
  <si>
    <t>6042911</t>
  </si>
  <si>
    <t>860000</t>
  </si>
  <si>
    <t>8600005</t>
  </si>
  <si>
    <t>THIELEN Thésy</t>
  </si>
  <si>
    <t>8600049</t>
  </si>
  <si>
    <t>LUCAS Monique</t>
  </si>
  <si>
    <t>860008</t>
  </si>
  <si>
    <t>SALVAT Suzanne</t>
  </si>
  <si>
    <t>8600084</t>
  </si>
  <si>
    <t>860013</t>
  </si>
  <si>
    <t>SCHWAB Françoise</t>
  </si>
  <si>
    <t>604300</t>
  </si>
  <si>
    <t>604301</t>
  </si>
  <si>
    <t>604302</t>
  </si>
  <si>
    <t>604303</t>
  </si>
  <si>
    <t>604304</t>
  </si>
  <si>
    <t>604305</t>
  </si>
  <si>
    <t>604306</t>
  </si>
  <si>
    <t>604309</t>
  </si>
  <si>
    <t>TOULMONDE Dominique</t>
  </si>
  <si>
    <t>6040428</t>
  </si>
  <si>
    <t>604045</t>
  </si>
  <si>
    <t>6040452</t>
  </si>
  <si>
    <t>604046</t>
  </si>
  <si>
    <t>PARAGE Huguette</t>
  </si>
  <si>
    <t>6040463</t>
  </si>
  <si>
    <t>604050</t>
  </si>
  <si>
    <t>MEO Alfons</t>
  </si>
  <si>
    <t>6040507</t>
  </si>
  <si>
    <t>604052</t>
  </si>
  <si>
    <t>RENIER Francis</t>
  </si>
  <si>
    <t>6040529</t>
  </si>
  <si>
    <t>604055</t>
  </si>
  <si>
    <t>MEO Italo</t>
  </si>
  <si>
    <t>6040553</t>
  </si>
  <si>
    <t>604064</t>
  </si>
  <si>
    <t>CREMER Gisèle</t>
  </si>
  <si>
    <t>6040643</t>
  </si>
  <si>
    <t>604066</t>
  </si>
  <si>
    <t>RONVAL Francis</t>
  </si>
  <si>
    <t>6040665</t>
  </si>
  <si>
    <t>604070</t>
  </si>
  <si>
    <t>WILLEM Kevin</t>
  </si>
  <si>
    <t>6040709</t>
  </si>
  <si>
    <t>604071</t>
  </si>
  <si>
    <t>WILLEM Bruno</t>
  </si>
  <si>
    <t>6040711</t>
  </si>
  <si>
    <t>604081</t>
  </si>
  <si>
    <t>6040812</t>
  </si>
  <si>
    <t>604084</t>
  </si>
  <si>
    <t>PENSON Jean</t>
  </si>
  <si>
    <t>6040845</t>
  </si>
  <si>
    <t>604088</t>
  </si>
  <si>
    <t>6040889</t>
  </si>
  <si>
    <t>604090</t>
  </si>
  <si>
    <t>GEORGES Patricia</t>
  </si>
  <si>
    <t>6040902</t>
  </si>
  <si>
    <t>604091</t>
  </si>
  <si>
    <t>6040913</t>
  </si>
  <si>
    <t>604092</t>
  </si>
  <si>
    <t>MENEGAZZI Hugues</t>
  </si>
  <si>
    <t>6040924</t>
  </si>
  <si>
    <t>604093</t>
  </si>
  <si>
    <t>6040935</t>
  </si>
  <si>
    <t>604094</t>
  </si>
  <si>
    <t>LEPRINCE Michel</t>
  </si>
  <si>
    <t>6040946</t>
  </si>
  <si>
    <t>604095</t>
  </si>
  <si>
    <t>RACETTE Stéphanie</t>
  </si>
  <si>
    <t>6040957</t>
  </si>
  <si>
    <t>604096</t>
  </si>
  <si>
    <t>6040968</t>
  </si>
  <si>
    <t>604101</t>
  </si>
  <si>
    <t>LAMBOT Jeannine</t>
  </si>
  <si>
    <t>6041012</t>
  </si>
  <si>
    <t>604103</t>
  </si>
  <si>
    <t>6041034</t>
  </si>
  <si>
    <t>604104</t>
  </si>
  <si>
    <t>6041045</t>
  </si>
  <si>
    <t>604105</t>
  </si>
  <si>
    <t>6041056</t>
  </si>
  <si>
    <t>604113</t>
  </si>
  <si>
    <t>6041135</t>
  </si>
  <si>
    <t>604114</t>
  </si>
  <si>
    <t>LIEFFRING Marie-Claire</t>
  </si>
  <si>
    <t>6041146</t>
  </si>
  <si>
    <t>604115</t>
  </si>
  <si>
    <t>MATHIEU Jean</t>
  </si>
  <si>
    <t>6041157</t>
  </si>
  <si>
    <t>604116</t>
  </si>
  <si>
    <t>6041168</t>
  </si>
  <si>
    <t>604119</t>
  </si>
  <si>
    <t>6041192</t>
  </si>
  <si>
    <t>604122</t>
  </si>
  <si>
    <t>DESTIN Jean-Baptiste</t>
  </si>
  <si>
    <t>6041225</t>
  </si>
  <si>
    <t>604123</t>
  </si>
  <si>
    <t>BAUDIER Jacqueline</t>
  </si>
  <si>
    <t>6041236</t>
  </si>
  <si>
    <t>604127</t>
  </si>
  <si>
    <t>6041271</t>
  </si>
  <si>
    <t>604131</t>
  </si>
  <si>
    <t>LEJEUNE Mireille</t>
  </si>
  <si>
    <t>SAINTVITEUX Marie-Claire</t>
  </si>
  <si>
    <t>SIMONIS Armand</t>
  </si>
  <si>
    <t>SAENEN Christiane</t>
  </si>
  <si>
    <t>ANDRE Martine</t>
  </si>
  <si>
    <t>DERINE Colette</t>
  </si>
  <si>
    <t>6041315</t>
  </si>
  <si>
    <t>604134</t>
  </si>
  <si>
    <t>6041348</t>
  </si>
  <si>
    <t>ENGONGE Henry-Marcel</t>
  </si>
  <si>
    <t>604138</t>
  </si>
  <si>
    <t>6041383</t>
  </si>
  <si>
    <t>604139</t>
  </si>
  <si>
    <t>BONMARIAGE Philippe</t>
  </si>
  <si>
    <t>----------------------------------------------------------------------</t>
  </si>
  <si>
    <t>----------------------------------------------------------------------------------------------------------------------------------------------------------------------------------</t>
  </si>
  <si>
    <t>-------------------------------------------------------------------------------------</t>
  </si>
  <si>
    <t>--------------------------------------------------------------------------------------------------------------------------------------------------------------</t>
  </si>
  <si>
    <t>604341</t>
  </si>
  <si>
    <t>604342</t>
  </si>
  <si>
    <t>604343</t>
  </si>
  <si>
    <t>604344</t>
  </si>
  <si>
    <t>604345</t>
  </si>
  <si>
    <t>604346</t>
  </si>
  <si>
    <t>604347</t>
  </si>
  <si>
    <t>6043414</t>
  </si>
  <si>
    <t>6043425</t>
  </si>
  <si>
    <t>6043436</t>
  </si>
  <si>
    <t>6043447</t>
  </si>
  <si>
    <t>6043458</t>
  </si>
  <si>
    <t>6043469</t>
  </si>
  <si>
    <t>6041394</t>
  </si>
  <si>
    <t>604140</t>
  </si>
  <si>
    <t>CAPOUILLEZ Victor</t>
  </si>
  <si>
    <t>6041405</t>
  </si>
  <si>
    <t>604141</t>
  </si>
  <si>
    <t>6041416</t>
  </si>
  <si>
    <t>604142</t>
  </si>
  <si>
    <t>6041427</t>
  </si>
  <si>
    <t>604145</t>
  </si>
  <si>
    <t>LECLERCQ Odette</t>
  </si>
  <si>
    <t>6041451</t>
  </si>
  <si>
    <t>604146</t>
  </si>
  <si>
    <t>SAINTVITEUX Francis</t>
  </si>
  <si>
    <t>6041462</t>
  </si>
  <si>
    <t>604148</t>
  </si>
  <si>
    <t>6041484</t>
  </si>
  <si>
    <t>604152</t>
  </si>
  <si>
    <t>DELIN Christelle</t>
  </si>
  <si>
    <t>6041528</t>
  </si>
  <si>
    <t>604156</t>
  </si>
  <si>
    <t>DOZO Georges</t>
  </si>
  <si>
    <t>6041563</t>
  </si>
  <si>
    <t>604157</t>
  </si>
  <si>
    <t>WIKET Caroline</t>
  </si>
  <si>
    <t>6041574</t>
  </si>
  <si>
    <t>604158</t>
  </si>
  <si>
    <t>ANGE Charlie</t>
  </si>
  <si>
    <t>6041585</t>
  </si>
  <si>
    <t>604159</t>
  </si>
  <si>
    <t>6041596</t>
  </si>
  <si>
    <t>604162</t>
  </si>
  <si>
    <t>BA Karamoko</t>
  </si>
  <si>
    <t>6041629</t>
  </si>
  <si>
    <t>604164</t>
  </si>
  <si>
    <t>6041642</t>
  </si>
  <si>
    <t>604165</t>
  </si>
  <si>
    <t>6041653</t>
  </si>
  <si>
    <t>604169</t>
  </si>
  <si>
    <t>LEBER Didier</t>
  </si>
  <si>
    <t>6041697</t>
  </si>
  <si>
    <t>604173</t>
  </si>
  <si>
    <t>STRAET Yvette</t>
  </si>
  <si>
    <t>6041732</t>
  </si>
  <si>
    <t>604174</t>
  </si>
  <si>
    <t>SMEESTERS Nicole</t>
  </si>
  <si>
    <t>6041743</t>
  </si>
  <si>
    <t>604176</t>
  </si>
  <si>
    <t>604253</t>
  </si>
  <si>
    <t>604254</t>
  </si>
  <si>
    <t>604255</t>
  </si>
  <si>
    <t>604257</t>
  </si>
  <si>
    <t>604258</t>
  </si>
  <si>
    <t>6042538</t>
  </si>
  <si>
    <t>6042549</t>
  </si>
  <si>
    <t>6042551</t>
  </si>
  <si>
    <t>6042573</t>
  </si>
  <si>
    <t>6042584</t>
  </si>
  <si>
    <t>860001</t>
  </si>
  <si>
    <t>8600016</t>
  </si>
  <si>
    <t>VAN EERSEL Aimée</t>
  </si>
  <si>
    <t>604184</t>
  </si>
  <si>
    <t>DEVIS Renée</t>
  </si>
  <si>
    <t>604185</t>
  </si>
  <si>
    <t>ROODHOOFT Jacques</t>
  </si>
  <si>
    <t>604186</t>
  </si>
  <si>
    <t>DEKEMEXHE Yvette</t>
  </si>
  <si>
    <t>604191</t>
  </si>
  <si>
    <t>VENTURA Frédéric</t>
  </si>
  <si>
    <t>604193</t>
  </si>
  <si>
    <t>LANNOY Denise</t>
  </si>
  <si>
    <t>604194</t>
  </si>
  <si>
    <t>classement Juillet 07 joueur non affilié 0708</t>
  </si>
  <si>
    <t>VERRO Myriam</t>
  </si>
  <si>
    <t>604197</t>
  </si>
  <si>
    <t>HOOGHUYS Christiane</t>
  </si>
  <si>
    <t>604198</t>
  </si>
  <si>
    <t>DATE</t>
  </si>
  <si>
    <t>JONCKERS Séverine</t>
  </si>
  <si>
    <t>604199</t>
  </si>
  <si>
    <t>JORIS Christel</t>
  </si>
  <si>
    <t>604200</t>
  </si>
  <si>
    <t>604204</t>
  </si>
  <si>
    <t>MOREAUX Alice</t>
  </si>
  <si>
    <t>604205</t>
  </si>
  <si>
    <t>THILL Jacqueline</t>
  </si>
  <si>
    <t>604207</t>
  </si>
  <si>
    <t>FAUVEAU Véronique</t>
  </si>
  <si>
    <t>604208</t>
  </si>
  <si>
    <t>DE HERTOGH Josée</t>
  </si>
  <si>
    <t>604209</t>
  </si>
  <si>
    <t>DEBOEUR Josiane</t>
  </si>
  <si>
    <t>604210</t>
  </si>
  <si>
    <t>DETROZ Fulgence</t>
  </si>
  <si>
    <t>604211</t>
  </si>
  <si>
    <t>WILLEMAERTS Annette</t>
  </si>
  <si>
    <t>604212</t>
  </si>
  <si>
    <t>FRANSOLET Alain</t>
  </si>
  <si>
    <t>604213</t>
  </si>
  <si>
    <t>604214</t>
  </si>
  <si>
    <t>NOEL Jean</t>
  </si>
  <si>
    <t>604215</t>
  </si>
  <si>
    <t>HANANA Mokhtar</t>
  </si>
  <si>
    <t>604216</t>
  </si>
  <si>
    <t>VANDEBROUCK Jacqueline</t>
  </si>
  <si>
    <t>604217</t>
  </si>
  <si>
    <t>WIJNS Michel</t>
  </si>
  <si>
    <t>604218</t>
  </si>
  <si>
    <t>604219</t>
  </si>
  <si>
    <t>604220</t>
  </si>
  <si>
    <t>CHAUVIAUX Christiane</t>
  </si>
  <si>
    <t>604222</t>
  </si>
  <si>
    <t>604223</t>
  </si>
  <si>
    <t>604225</t>
  </si>
  <si>
    <t>AKONGO Dolly</t>
  </si>
  <si>
    <t>604226</t>
  </si>
  <si>
    <t>LEYSENS Martine</t>
  </si>
  <si>
    <t>604227</t>
  </si>
  <si>
    <t>LEYSENS Melinda</t>
  </si>
  <si>
    <t>604228</t>
  </si>
  <si>
    <t>SCHNEIDER Michel</t>
  </si>
  <si>
    <t>6042281</t>
  </si>
  <si>
    <t>604229</t>
  </si>
  <si>
    <t>6042292</t>
  </si>
  <si>
    <t>604230</t>
  </si>
  <si>
    <t>DESMANET Sylvie</t>
  </si>
  <si>
    <t>MASQUELIER Gaëtan</t>
  </si>
  <si>
    <t>6042303</t>
  </si>
  <si>
    <t>604233</t>
  </si>
  <si>
    <t>VAN MECHELEN François</t>
  </si>
  <si>
    <t>6042336</t>
  </si>
  <si>
    <t>604234</t>
  </si>
  <si>
    <t>JEANSON Geneviève</t>
  </si>
  <si>
    <t>6042347</t>
  </si>
  <si>
    <t>604241</t>
  </si>
  <si>
    <t>PIERRE Michel</t>
  </si>
  <si>
    <t>6042415</t>
  </si>
  <si>
    <t>604244</t>
  </si>
  <si>
    <t>6042448</t>
  </si>
  <si>
    <t>604248</t>
  </si>
  <si>
    <t>6042483</t>
  </si>
  <si>
    <t>604252</t>
  </si>
  <si>
    <t>6042527</t>
  </si>
  <si>
    <t>860002</t>
  </si>
  <si>
    <t>ÉTIENNE Marie-Claire</t>
  </si>
  <si>
    <t>860003</t>
  </si>
  <si>
    <t>CAHEN Laurent</t>
  </si>
  <si>
    <t>8600038</t>
  </si>
  <si>
    <t>604420</t>
  </si>
  <si>
    <t>604421</t>
  </si>
  <si>
    <t>604422</t>
  </si>
  <si>
    <t>604423</t>
  </si>
  <si>
    <t>604424</t>
  </si>
  <si>
    <t>604425</t>
  </si>
  <si>
    <t>604426</t>
  </si>
  <si>
    <t>604427</t>
  </si>
  <si>
    <t>604428</t>
  </si>
  <si>
    <t>604429</t>
  </si>
  <si>
    <t>604430</t>
  </si>
  <si>
    <t>604431</t>
  </si>
  <si>
    <t>604432</t>
  </si>
  <si>
    <t>604433</t>
  </si>
  <si>
    <t>604434</t>
  </si>
  <si>
    <t>604435</t>
  </si>
  <si>
    <t>604436</t>
  </si>
  <si>
    <t>604437</t>
  </si>
  <si>
    <t>604438</t>
  </si>
  <si>
    <t>604439</t>
  </si>
  <si>
    <t>604440</t>
  </si>
  <si>
    <t>604441</t>
  </si>
  <si>
    <t>604442</t>
  </si>
  <si>
    <t>604443</t>
  </si>
  <si>
    <t>604444</t>
  </si>
  <si>
    <t>604445</t>
  </si>
  <si>
    <t>604446</t>
  </si>
  <si>
    <t>604447</t>
  </si>
  <si>
    <t>604448</t>
  </si>
  <si>
    <t>604449</t>
  </si>
  <si>
    <t>604450</t>
  </si>
  <si>
    <t>604451</t>
  </si>
  <si>
    <t>604452</t>
  </si>
  <si>
    <t>604454</t>
  </si>
  <si>
    <t>604455</t>
  </si>
  <si>
    <t>860004</t>
  </si>
  <si>
    <t>COOS Mieke</t>
  </si>
  <si>
    <t>601745</t>
  </si>
  <si>
    <t>6017457</t>
  </si>
  <si>
    <t>602541</t>
  </si>
  <si>
    <t>MAES Daniel</t>
  </si>
  <si>
    <t>6025414</t>
  </si>
  <si>
    <t>603113</t>
  </si>
  <si>
    <t>VAN LUCHENE Jean</t>
  </si>
  <si>
    <t>6031136</t>
  </si>
  <si>
    <t>860005</t>
  </si>
  <si>
    <t>8600051</t>
  </si>
  <si>
    <t>860006</t>
  </si>
  <si>
    <t>PEETERS Simonne</t>
  </si>
  <si>
    <t>8600062</t>
  </si>
  <si>
    <t>860007</t>
  </si>
  <si>
    <t>SAINT-GUILLAIN Annie</t>
  </si>
  <si>
    <t>3B</t>
  </si>
  <si>
    <t>603048</t>
  </si>
  <si>
    <t>VANDE WALLE Camille</t>
  </si>
  <si>
    <t>VANDE WALLE Emilie</t>
  </si>
  <si>
    <t>6015797</t>
  </si>
  <si>
    <t>NOEL Marc</t>
  </si>
  <si>
    <t>HENUZET Joseph</t>
  </si>
  <si>
    <t>HENUZET Claudine</t>
  </si>
  <si>
    <t>6021936</t>
  </si>
  <si>
    <t>EVRARD Francis</t>
  </si>
  <si>
    <t>DE CAMPOS Véronique</t>
  </si>
  <si>
    <t>CALVO-CASTANO Dolorès</t>
  </si>
  <si>
    <t>RADU Véronique</t>
  </si>
  <si>
    <t>PAGE Véronique</t>
  </si>
  <si>
    <t>604111</t>
  </si>
  <si>
    <t>LAUTE Bryan</t>
  </si>
  <si>
    <t>6041113</t>
  </si>
  <si>
    <t>6026198</t>
  </si>
  <si>
    <t>6026716</t>
  </si>
  <si>
    <t>MARTIN Etienne</t>
  </si>
  <si>
    <t>EVERARD de HARZIR Elizabeth</t>
  </si>
  <si>
    <t>6029994</t>
  </si>
  <si>
    <t>603097</t>
  </si>
  <si>
    <t>6030971</t>
  </si>
  <si>
    <t>6033538</t>
  </si>
  <si>
    <t>PIRET Danielle</t>
  </si>
  <si>
    <t>de THIER Brigitte</t>
  </si>
  <si>
    <t>6038825</t>
  </si>
  <si>
    <t>BOULANGER Sabine</t>
  </si>
  <si>
    <t>604068</t>
  </si>
  <si>
    <t>6040687</t>
  </si>
  <si>
    <t>6041765</t>
  </si>
  <si>
    <t>6041844</t>
  </si>
  <si>
    <t>6041855</t>
  </si>
  <si>
    <t>6041866</t>
  </si>
  <si>
    <t>6041912</t>
  </si>
  <si>
    <t>6041934</t>
  </si>
  <si>
    <t>6041945</t>
  </si>
  <si>
    <t>6041978</t>
  </si>
  <si>
    <t>6041989</t>
  </si>
  <si>
    <t>6041991</t>
  </si>
  <si>
    <t>6042009</t>
  </si>
  <si>
    <t>6042044</t>
  </si>
  <si>
    <t>6042055</t>
  </si>
  <si>
    <t>6042077</t>
  </si>
  <si>
    <t>6042088</t>
  </si>
  <si>
    <t>6042099</t>
  </si>
  <si>
    <t>6042101</t>
  </si>
  <si>
    <t>6042112</t>
  </si>
  <si>
    <t>6042123</t>
  </si>
  <si>
    <t>6042134</t>
  </si>
  <si>
    <t>6042145</t>
  </si>
  <si>
    <t>6042156</t>
  </si>
  <si>
    <t>6042167</t>
  </si>
  <si>
    <t>604016</t>
  </si>
  <si>
    <t>6040169</t>
  </si>
  <si>
    <t>COLSON Robert</t>
  </si>
  <si>
    <t>VANDERHAEGEN Flore</t>
  </si>
  <si>
    <t>601385</t>
  </si>
  <si>
    <t>6013856</t>
  </si>
  <si>
    <t>MULPAS Monique</t>
  </si>
  <si>
    <t>6042178</t>
  </si>
  <si>
    <t>6042189</t>
  </si>
  <si>
    <t>6042191</t>
  </si>
  <si>
    <t>6042202</t>
  </si>
  <si>
    <t>HOEBEKE Christel</t>
  </si>
  <si>
    <t>6042224</t>
  </si>
  <si>
    <t>6042235</t>
  </si>
  <si>
    <t>6042257</t>
  </si>
  <si>
    <t>6042268</t>
  </si>
  <si>
    <t>6042279</t>
  </si>
  <si>
    <t>604259</t>
  </si>
  <si>
    <t>6042595</t>
  </si>
  <si>
    <t>604260</t>
  </si>
  <si>
    <t>6042606</t>
  </si>
  <si>
    <t>604261</t>
  </si>
  <si>
    <t>6042617</t>
  </si>
  <si>
    <t>PEETERS Robert</t>
  </si>
  <si>
    <t>860009</t>
  </si>
  <si>
    <t>WELTER Paulette</t>
  </si>
  <si>
    <t>8600095</t>
  </si>
  <si>
    <t>860010</t>
  </si>
  <si>
    <t>FABER Nicole</t>
  </si>
  <si>
    <t>860011</t>
  </si>
  <si>
    <t>BRAUN Betty</t>
  </si>
  <si>
    <t>860012</t>
  </si>
  <si>
    <t>BARBAUT Agnès</t>
  </si>
  <si>
    <t>Saison</t>
  </si>
  <si>
    <t>Cumul</t>
  </si>
  <si>
    <t>Place</t>
  </si>
  <si>
    <t>P 1</t>
  </si>
  <si>
    <t>Pl.</t>
  </si>
  <si>
    <t>P 2</t>
  </si>
  <si>
    <t>P 3</t>
  </si>
  <si>
    <t>P4</t>
  </si>
  <si>
    <t>P 5</t>
  </si>
  <si>
    <t>%</t>
  </si>
  <si>
    <t>par Sér</t>
  </si>
  <si>
    <t>Table</t>
  </si>
  <si>
    <t>Cat.</t>
  </si>
  <si>
    <t>Série</t>
  </si>
  <si>
    <t>S</t>
  </si>
  <si>
    <t>Pl</t>
  </si>
  <si>
    <t>PP1</t>
  </si>
  <si>
    <t>PP2</t>
  </si>
  <si>
    <t>PP3</t>
  </si>
  <si>
    <t>PP4</t>
  </si>
  <si>
    <t>PP5</t>
  </si>
  <si>
    <t>PP6</t>
  </si>
  <si>
    <t>PP7</t>
  </si>
  <si>
    <t>P</t>
  </si>
  <si>
    <t>B</t>
  </si>
  <si>
    <t>C</t>
  </si>
  <si>
    <t>4A+B</t>
  </si>
  <si>
    <t>4A</t>
  </si>
  <si>
    <t>J</t>
  </si>
  <si>
    <t>4B</t>
  </si>
  <si>
    <t>5A+B</t>
  </si>
  <si>
    <t>5A</t>
  </si>
  <si>
    <t>V</t>
  </si>
  <si>
    <t>5B</t>
  </si>
  <si>
    <t>D</t>
  </si>
  <si>
    <t>6A+B</t>
  </si>
  <si>
    <t>6A</t>
  </si>
  <si>
    <t>6B</t>
  </si>
  <si>
    <t>7+NC</t>
  </si>
  <si>
    <t>Joueurs</t>
  </si>
  <si>
    <t>FED</t>
  </si>
  <si>
    <t>NOM, PRENOM</t>
  </si>
  <si>
    <t>CAT</t>
  </si>
  <si>
    <t>SER</t>
  </si>
  <si>
    <t>CLUB</t>
  </si>
  <si>
    <t>LICENCE</t>
  </si>
  <si>
    <t>CLE</t>
  </si>
  <si>
    <t>X</t>
  </si>
  <si>
    <t>SAS</t>
  </si>
  <si>
    <t>5</t>
  </si>
  <si>
    <t>MOU</t>
  </si>
  <si>
    <t>2</t>
  </si>
  <si>
    <t>7</t>
  </si>
  <si>
    <t>6</t>
  </si>
  <si>
    <t>3</t>
  </si>
  <si>
    <t>4</t>
  </si>
  <si>
    <t>9</t>
  </si>
  <si>
    <t>601584</t>
  </si>
  <si>
    <t>601604</t>
  </si>
  <si>
    <t>601614</t>
  </si>
  <si>
    <t>HAYOIS Françoise</t>
  </si>
  <si>
    <t>DYJA Daniel</t>
  </si>
  <si>
    <t>ARRABITO Thomas</t>
  </si>
  <si>
    <t>HANON Alexandre</t>
  </si>
  <si>
    <t>DEBUYST Xavier</t>
  </si>
  <si>
    <t>604456</t>
  </si>
  <si>
    <t>604457</t>
  </si>
  <si>
    <t>604458</t>
  </si>
  <si>
    <t>604459</t>
  </si>
  <si>
    <t>604460</t>
  </si>
  <si>
    <t>604461</t>
  </si>
  <si>
    <t>604462</t>
  </si>
  <si>
    <t>604463</t>
  </si>
  <si>
    <t>604464</t>
  </si>
  <si>
    <t>604465</t>
  </si>
  <si>
    <t>601616</t>
  </si>
  <si>
    <t>601623</t>
  </si>
  <si>
    <t>LEBLANC Albert</t>
  </si>
  <si>
    <t>NINANE Bertrand</t>
  </si>
  <si>
    <t>DELFORGE Claire</t>
  </si>
  <si>
    <t>HOLLAY Martine</t>
  </si>
  <si>
    <t>VANHOUDT Patricia</t>
  </si>
  <si>
    <t>GUILBERT Françoise</t>
  </si>
  <si>
    <t>DEVOS Jacqueline</t>
  </si>
  <si>
    <t>GRAFF Dominique</t>
  </si>
  <si>
    <t>GERARD Marcelle</t>
  </si>
  <si>
    <t>DEVAL Annie</t>
  </si>
  <si>
    <t>RONSMANS Marcelle</t>
  </si>
  <si>
    <t>604392</t>
  </si>
  <si>
    <t>CHAVANNE Michèle</t>
  </si>
  <si>
    <t>DESY Marianne</t>
  </si>
  <si>
    <t>CAMBIER Patricia</t>
  </si>
  <si>
    <t>604400</t>
  </si>
  <si>
    <t>BERENT Edwige</t>
  </si>
  <si>
    <t>604401</t>
  </si>
  <si>
    <t>BORDERY Ginette</t>
  </si>
  <si>
    <t>604402</t>
  </si>
  <si>
    <t>DEVAHIF Christian</t>
  </si>
  <si>
    <t>604403</t>
  </si>
  <si>
    <t>ELIAS Rémy</t>
  </si>
  <si>
    <t>604404</t>
  </si>
  <si>
    <t>PIDIA Nicolas</t>
  </si>
  <si>
    <t>604405</t>
  </si>
  <si>
    <t>PIDIA Thomas</t>
  </si>
  <si>
    <t>604406</t>
  </si>
  <si>
    <t>THIRIAUX Michelle</t>
  </si>
  <si>
    <t>604407</t>
  </si>
  <si>
    <t>GOOSENS Stéphanie</t>
  </si>
  <si>
    <t>604408</t>
  </si>
  <si>
    <t>VIDMASKA Marie</t>
  </si>
  <si>
    <t>604409</t>
  </si>
  <si>
    <t>CUVELIER Marie-Jeanne</t>
  </si>
  <si>
    <t>604410</t>
  </si>
  <si>
    <t>604411</t>
  </si>
  <si>
    <t>604412</t>
  </si>
  <si>
    <t>604413</t>
  </si>
  <si>
    <t>604414</t>
  </si>
  <si>
    <t>604415</t>
  </si>
  <si>
    <t>604416</t>
  </si>
  <si>
    <t>604417</t>
  </si>
  <si>
    <t>604418</t>
  </si>
  <si>
    <t>604419</t>
  </si>
  <si>
    <t>MJA</t>
  </si>
  <si>
    <t>NDP</t>
  </si>
  <si>
    <t>8</t>
  </si>
  <si>
    <t>OUE</t>
  </si>
  <si>
    <t>ACJ</t>
  </si>
  <si>
    <t>SIR</t>
  </si>
  <si>
    <t>PHE</t>
  </si>
  <si>
    <t>KIMVAY Jean-Martin</t>
  </si>
  <si>
    <t>DEVOS Marie-Paule</t>
  </si>
  <si>
    <t>DE POTTER Françoise</t>
  </si>
  <si>
    <t>BECKERS Jean-Paul</t>
  </si>
  <si>
    <t>CAS</t>
  </si>
  <si>
    <t>WAT</t>
  </si>
  <si>
    <t>MAT</t>
  </si>
  <si>
    <t>1</t>
  </si>
  <si>
    <t>Abor Julienne</t>
  </si>
  <si>
    <t>France</t>
  </si>
  <si>
    <t>118223</t>
  </si>
  <si>
    <t>Grondeau   Olivier</t>
  </si>
  <si>
    <t>Raphaël Elise</t>
  </si>
  <si>
    <t>Michel Eugénie</t>
  </si>
  <si>
    <t>Grimal   Rémi</t>
  </si>
  <si>
    <t>Ka Mamadou</t>
  </si>
  <si>
    <t>Nguyên  Lê Thu</t>
  </si>
  <si>
    <t>Delareberdière Huguette</t>
  </si>
  <si>
    <t>Tardieu Chantal</t>
  </si>
  <si>
    <t>Clairon Isabelle</t>
  </si>
  <si>
    <t>Pfleger   Mathieu</t>
  </si>
  <si>
    <t>Creac'h David</t>
  </si>
  <si>
    <t>El-Dik Karam</t>
  </si>
  <si>
    <t>Liban</t>
  </si>
  <si>
    <t>Journet Agnès</t>
  </si>
  <si>
    <t>Murali-Mohan   Meena</t>
  </si>
  <si>
    <t>El-Dik  Asma</t>
  </si>
  <si>
    <t>Journet Guy</t>
  </si>
  <si>
    <t>Noisier Régine</t>
  </si>
  <si>
    <t>Valour Benjamin</t>
  </si>
  <si>
    <t>Maiga Balobo</t>
  </si>
  <si>
    <t>Bruyère Marc</t>
  </si>
  <si>
    <t>Segaud Christiane</t>
  </si>
  <si>
    <t>Rollier Jean</t>
  </si>
  <si>
    <t>Aubrun Guillaume</t>
  </si>
  <si>
    <t>Causse Steve</t>
  </si>
  <si>
    <t>Coden    Guillaume</t>
  </si>
  <si>
    <t>Kern Nicole</t>
  </si>
  <si>
    <t>Legrand Brigitte</t>
  </si>
  <si>
    <t>Delanoë Sullivan</t>
  </si>
  <si>
    <t>Arrigoni Maxime</t>
  </si>
  <si>
    <t>Marchand-Maillet Loïc</t>
  </si>
  <si>
    <t>Barbier Simon</t>
  </si>
  <si>
    <t>Renie   Nicolas</t>
  </si>
  <si>
    <t>Lagrandcourt Jeanne</t>
  </si>
  <si>
    <t>Guillot Jean-Claude</t>
  </si>
  <si>
    <t>Meyer Raymonde</t>
  </si>
  <si>
    <t>Delannoy Thomas</t>
  </si>
  <si>
    <t>Niang Sylvie</t>
  </si>
  <si>
    <t>Jalleau Catherine</t>
  </si>
  <si>
    <t>Balustre Aline</t>
  </si>
  <si>
    <t>Guisset    Denis</t>
  </si>
  <si>
    <t>Daudey Danielle</t>
  </si>
  <si>
    <t>Billon Christelle</t>
  </si>
  <si>
    <t>Bosier    Lou</t>
  </si>
  <si>
    <t>Vire  Nadine</t>
  </si>
  <si>
    <t>Darteyre Jean-Paul</t>
  </si>
  <si>
    <t>Dreveton    Jean-Baptiste</t>
  </si>
  <si>
    <t>Fournier Jacques</t>
  </si>
  <si>
    <t>Douillet    Eric</t>
  </si>
  <si>
    <t>Levenbach Kiki</t>
  </si>
  <si>
    <t>Mollard Hervé</t>
  </si>
  <si>
    <t>Merly   Laurent</t>
  </si>
  <si>
    <t>Lundberg Niels</t>
  </si>
  <si>
    <t>Salvati Pierre</t>
  </si>
  <si>
    <t>Moravie Rosemarie</t>
  </si>
  <si>
    <t>Lachaud Jean-François</t>
  </si>
  <si>
    <t>Viseux Jean-Philippe</t>
  </si>
  <si>
    <t>Debost Agnès</t>
  </si>
  <si>
    <t>Debost Lionel</t>
  </si>
  <si>
    <t>Onillon   Michel</t>
  </si>
  <si>
    <t>Delaruelle Aurélien</t>
  </si>
  <si>
    <t>Pucheault Michel</t>
  </si>
  <si>
    <t>Caro Bernard</t>
  </si>
  <si>
    <t>Diringer Philippe</t>
  </si>
  <si>
    <t>Ramel Jean-François</t>
  </si>
  <si>
    <t>Imbert Eric</t>
  </si>
  <si>
    <t>Le Fur Dominique</t>
  </si>
  <si>
    <t>Tachet Alain</t>
  </si>
  <si>
    <t>Jacques Alain</t>
  </si>
  <si>
    <t>Marichal Claude</t>
  </si>
  <si>
    <t>Maurin    Luc</t>
  </si>
  <si>
    <t>Blanc-Brude Chantal</t>
  </si>
  <si>
    <t>Cerf Gilbert</t>
  </si>
  <si>
    <t>Panau Marie-Odile</t>
  </si>
  <si>
    <t>Michel Antonin</t>
  </si>
  <si>
    <t>Dol Jean</t>
  </si>
  <si>
    <t>Chandebois Adeline</t>
  </si>
  <si>
    <t>Dauphin    Anicette</t>
  </si>
  <si>
    <t>Bohbot Hervé</t>
  </si>
  <si>
    <t>Derruau Dominique</t>
  </si>
  <si>
    <t>Derruau   Michel</t>
  </si>
  <si>
    <t>Springer   Robert</t>
  </si>
  <si>
    <t>Fritsch Pascal</t>
  </si>
  <si>
    <t>Jeffredo Claudie</t>
  </si>
  <si>
    <t>Fleury Philippe</t>
  </si>
  <si>
    <t>Astresses Pascal</t>
  </si>
  <si>
    <t>Chincholle    Thierry</t>
  </si>
  <si>
    <t>Deau Isabelle</t>
  </si>
  <si>
    <t>Navilys Jean-Pierre</t>
  </si>
  <si>
    <t>Emig Serge</t>
  </si>
  <si>
    <t>Pasquinet Eric</t>
  </si>
  <si>
    <t>Depuydt Nadine</t>
  </si>
  <si>
    <t>Marichal Françoise</t>
  </si>
  <si>
    <t>Romanens Jérôme</t>
  </si>
  <si>
    <t>Blot Chantal</t>
  </si>
  <si>
    <t>Vialle Andréa</t>
  </si>
  <si>
    <t>Simon Patrick</t>
  </si>
  <si>
    <t>Diringer Francine</t>
  </si>
  <si>
    <t>Fontaine Hubert</t>
  </si>
  <si>
    <t>Geoffroy Coca</t>
  </si>
  <si>
    <t>Boulanger France</t>
  </si>
  <si>
    <t>Jempf Luc</t>
  </si>
  <si>
    <t>Sfeir Léna</t>
  </si>
  <si>
    <t>Dubreuil Julien</t>
  </si>
  <si>
    <t>Dardenne Chantal</t>
  </si>
  <si>
    <t>Gauthe  Paul</t>
  </si>
  <si>
    <t>Fragnet Christiane</t>
  </si>
  <si>
    <t>Delpuech Lionel</t>
  </si>
  <si>
    <t>Battefort Maxime</t>
  </si>
  <si>
    <t>Hure Ghislaine</t>
  </si>
  <si>
    <t>Levy   Florian</t>
  </si>
  <si>
    <t>Mehinto Théophile Mensah</t>
  </si>
  <si>
    <t>Milon   Mandy</t>
  </si>
  <si>
    <t>Bascoulergue Henriette</t>
  </si>
  <si>
    <t>Bouvier Monique</t>
  </si>
  <si>
    <t>Dessard    Guy</t>
  </si>
  <si>
    <t>Marcin Sylvia</t>
  </si>
  <si>
    <t>Fontaine Gyslaine</t>
  </si>
  <si>
    <t>Martial  Colette</t>
  </si>
  <si>
    <t>Le Toquin Jean-Luc</t>
  </si>
  <si>
    <t>Slioussarenko Boris</t>
  </si>
  <si>
    <t>Adélaïde  Marie-Alberte</t>
  </si>
  <si>
    <t>Chanson Nicolas</t>
  </si>
  <si>
    <t>Juspin Mirette</t>
  </si>
  <si>
    <t>Louisy-Dufer Monique</t>
  </si>
  <si>
    <t>Santi Romain</t>
  </si>
  <si>
    <t>Boccon Martin</t>
  </si>
  <si>
    <t>Anglio Marie-Line</t>
  </si>
  <si>
    <t>Voza Medous Marguerite</t>
  </si>
  <si>
    <t>Riboud  Dominique</t>
  </si>
  <si>
    <t>Sadjan Michel</t>
  </si>
  <si>
    <t>Martin    Christian</t>
  </si>
  <si>
    <t>Calendini    Pierre</t>
  </si>
  <si>
    <t>Benhaim Jeanne</t>
  </si>
  <si>
    <t>Delhom Brigitte</t>
  </si>
  <si>
    <t>Le Coz Philippe</t>
  </si>
  <si>
    <t>Delhom Serge</t>
  </si>
  <si>
    <t>Jaquet Eliane</t>
  </si>
  <si>
    <t>Pokée Anne</t>
  </si>
  <si>
    <t>Budry Etienne</t>
  </si>
  <si>
    <t>Arnaud Thierry</t>
  </si>
  <si>
    <t>Suisse</t>
  </si>
  <si>
    <t>Bartholdi Nicolas</t>
  </si>
  <si>
    <t>Berthod Alain</t>
  </si>
  <si>
    <t>Bovet David</t>
  </si>
  <si>
    <t>Constantin Yvan</t>
  </si>
  <si>
    <t>Delafontaine Hugo</t>
  </si>
  <si>
    <t>Fanti Cathy</t>
  </si>
  <si>
    <t>Fraisier-Hellebaut Micheline</t>
  </si>
  <si>
    <t>Guillet Jean-Baptiste</t>
  </si>
  <si>
    <t>Humair Isaline</t>
  </si>
  <si>
    <t>Jeanneret Patrice</t>
  </si>
  <si>
    <t>Kissling Marie-Josée</t>
  </si>
  <si>
    <t>Marcanti Nicole</t>
  </si>
  <si>
    <t>Pirlet Vincent</t>
  </si>
  <si>
    <t>Potemski Marc</t>
  </si>
  <si>
    <t>Rossire Patrick</t>
  </si>
  <si>
    <t>Strahm Françoise</t>
  </si>
  <si>
    <t>Telley Dominique</t>
  </si>
  <si>
    <t>Von Büren Yannick</t>
  </si>
  <si>
    <t>Waltenspuehl Henri</t>
  </si>
  <si>
    <t>Mooser Anne</t>
  </si>
  <si>
    <t>Engelberger Carole</t>
  </si>
  <si>
    <t>Gonin Clara</t>
  </si>
  <si>
    <t>Méng Kévin</t>
  </si>
  <si>
    <t>Rosselet Laura</t>
  </si>
  <si>
    <t>Hasler Elodie</t>
  </si>
  <si>
    <t>Lempereur Pierre</t>
  </si>
  <si>
    <t>Belgique</t>
  </si>
  <si>
    <t>De Bruyne Guy</t>
  </si>
  <si>
    <t>Bury  Françoise</t>
  </si>
  <si>
    <t>Champagne Jean</t>
  </si>
  <si>
    <t>Leurquin Eric</t>
  </si>
  <si>
    <t>Lejeune Michel</t>
  </si>
  <si>
    <t>Dives Jean-Luc</t>
  </si>
  <si>
    <t>Fraiteur Paul</t>
  </si>
  <si>
    <t>Thomas Luc</t>
  </si>
  <si>
    <t>Crespin  Michel</t>
  </si>
  <si>
    <t>Pierre Christian</t>
  </si>
  <si>
    <t>Ruche Philippe</t>
  </si>
  <si>
    <t>Vennin Eric</t>
  </si>
  <si>
    <t>Demey  Guy</t>
  </si>
  <si>
    <t>Papleux Olivier</t>
  </si>
  <si>
    <t>Vanescote Annie</t>
  </si>
  <si>
    <t>Van den Borren Cedric</t>
  </si>
  <si>
    <t>Reisch Pascal</t>
  </si>
  <si>
    <t>Gaethofs Aimé</t>
  </si>
  <si>
    <t>Bosse Olivier</t>
  </si>
  <si>
    <t>Pardonge Josianne</t>
  </si>
  <si>
    <t>Eggermont Louis</t>
  </si>
  <si>
    <t>Porlier Carmen</t>
  </si>
  <si>
    <t>Québec</t>
  </si>
  <si>
    <t>Briand Yvan</t>
  </si>
  <si>
    <t>Fortin Guillaume</t>
  </si>
  <si>
    <t>Perron Luc</t>
  </si>
  <si>
    <t>Gingras Michèle</t>
  </si>
  <si>
    <t>Trévily Annie</t>
  </si>
  <si>
    <t>Porlier Hélène</t>
  </si>
  <si>
    <t>Cormier Solange</t>
  </si>
  <si>
    <t>Nepveu Joanne</t>
  </si>
  <si>
    <t>Brunelle Maryse</t>
  </si>
  <si>
    <t>Marsigny Françoise</t>
  </si>
  <si>
    <t>Deguire André</t>
  </si>
  <si>
    <t>Le Guillou Micheline</t>
  </si>
  <si>
    <t>Fortin Dolorès</t>
  </si>
  <si>
    <t>Nepveu Jocelyne</t>
  </si>
  <si>
    <t>Gauvin Colette</t>
  </si>
  <si>
    <t>Bédard Marcel</t>
  </si>
  <si>
    <t>Benhacine Lahbib</t>
  </si>
  <si>
    <t>Lachance Jean-François</t>
  </si>
  <si>
    <t>Diallo Thierno Amadou</t>
  </si>
  <si>
    <t>Gosselin Joanie</t>
  </si>
  <si>
    <t>Couture Lise-Andrée</t>
  </si>
  <si>
    <t>Tremblay Jean-Simon</t>
  </si>
  <si>
    <t>Gaye Arona</t>
  </si>
  <si>
    <t>Sénégal</t>
  </si>
  <si>
    <t>Sylla N'Dongo Samba</t>
  </si>
  <si>
    <t>Diokh Amar</t>
  </si>
  <si>
    <t>Mane Boubacar</t>
  </si>
  <si>
    <t>Aidara Hadina</t>
  </si>
  <si>
    <t>Mboup Maodo</t>
  </si>
  <si>
    <t>Diop Malik</t>
  </si>
  <si>
    <t>Mbengue Mamadou</t>
  </si>
  <si>
    <t>Dieye Jean</t>
  </si>
  <si>
    <t>Mbengue Babacar</t>
  </si>
  <si>
    <t>Kouassi Jean Joseph Dick</t>
  </si>
  <si>
    <t>Côte d’Ivoire</t>
  </si>
  <si>
    <t>Poka Elysée</t>
  </si>
  <si>
    <t>Thiam Alioune Badara</t>
  </si>
  <si>
    <t>Diaté Mohamed Kaba</t>
  </si>
  <si>
    <t>Mali</t>
  </si>
  <si>
    <t>Sylla Salya</t>
  </si>
  <si>
    <t>Ben Rhouma Chokri</t>
  </si>
  <si>
    <t>Tunisie</t>
  </si>
  <si>
    <t>Etienne Marie-Claire</t>
  </si>
  <si>
    <t>Luxembourg</t>
  </si>
  <si>
    <t>Aloulou Zouheir</t>
  </si>
  <si>
    <t>100896</t>
  </si>
  <si>
    <t>NOMS, Prénoms</t>
  </si>
  <si>
    <t>SYLLA Mactar - SYLLA Ndongo Samba</t>
  </si>
  <si>
    <t>Fr</t>
  </si>
  <si>
    <t>Sn</t>
  </si>
  <si>
    <t>DELAFONTAINE Hugo - LEVY Florian</t>
  </si>
  <si>
    <t>Ch-Fr</t>
  </si>
  <si>
    <t>FRITSCH Pascal - IMBERT Eric</t>
  </si>
  <si>
    <t>Be</t>
  </si>
  <si>
    <t>DELARUELLE Aurélien - SANTI Romain</t>
  </si>
  <si>
    <t>ALOULOU Zouheir - CARO Bernard</t>
  </si>
  <si>
    <t>Tu-Fr</t>
  </si>
  <si>
    <t>PASQUINET Eric - ROMANENS Jérome</t>
  </si>
  <si>
    <t>LE FUR Dominique - MARTIN Christian</t>
  </si>
  <si>
    <t>EGGERMONT Louis - FRAITEUR Paul</t>
  </si>
  <si>
    <t>EMIG Serge - VALOUR Benjamin</t>
  </si>
  <si>
    <t>Ch</t>
  </si>
  <si>
    <t>DE BRUYNE Guy - VANDENBORREN Cédric</t>
  </si>
  <si>
    <t>DAUPHIN Anicette - DERRUAU Michel</t>
  </si>
  <si>
    <t>DIRINGER Francine - DIRINGER Philippe</t>
  </si>
  <si>
    <t xml:space="preserve">DOUILLET Eric - BEN RHOUMA </t>
  </si>
  <si>
    <t>Fr-Tu</t>
  </si>
  <si>
    <t>BOVET David - ROSSIRE Patrick</t>
  </si>
  <si>
    <t>FAYE Abdou - MANE Boubacar</t>
  </si>
  <si>
    <t>CHANSON Nicolas - RAPHAEL Elise</t>
  </si>
  <si>
    <t>KOUASSI Dick - POKA Bernard</t>
  </si>
  <si>
    <t>Iv</t>
  </si>
  <si>
    <t>MBENGUE Babacar - YAUCK Mamadou</t>
  </si>
  <si>
    <t>BURY Françoise - CHAMPAGNE Jean</t>
  </si>
  <si>
    <t>DIOUF Abdoulaye - DIALLO Mbaye</t>
  </si>
  <si>
    <t>BOCCON Martin - GRIMAL Rémi</t>
  </si>
  <si>
    <t>BARTHOLDI Nicolas - CONSTANTIN Yvan</t>
  </si>
  <si>
    <t>DELANOE Sullivan - DUBREUIL Julien</t>
  </si>
  <si>
    <t>SPRINGER Robert - ONILLON Michel</t>
  </si>
  <si>
    <t>DESSARD Guy - JEFFREDO Claudie</t>
  </si>
  <si>
    <t>BUDRY Etienne - MICHEL Eugénie</t>
  </si>
  <si>
    <t>GUILLEMARD Sylvie - HUOT Edouard</t>
  </si>
  <si>
    <t xml:space="preserve">  </t>
  </si>
  <si>
    <t>P6</t>
  </si>
  <si>
    <t>Fédé</t>
  </si>
  <si>
    <t>Sér.</t>
  </si>
  <si>
    <t>Finale Paires Dakar2008</t>
  </si>
  <si>
    <t>ROY</t>
  </si>
  <si>
    <t>CRS</t>
  </si>
  <si>
    <t>DESTIN Myriam</t>
  </si>
  <si>
    <t>FONTAINE Adrien</t>
  </si>
  <si>
    <t>VAILLANT Emilie</t>
  </si>
  <si>
    <t>RADU Nicolas</t>
  </si>
  <si>
    <t>LOU</t>
  </si>
  <si>
    <t>AAA</t>
  </si>
  <si>
    <t>JAQ</t>
  </si>
  <si>
    <t>JOK</t>
  </si>
  <si>
    <t>BRA</t>
  </si>
  <si>
    <t>SAB</t>
  </si>
  <si>
    <t>YOD</t>
  </si>
  <si>
    <t>603755</t>
  </si>
  <si>
    <t>604166</t>
  </si>
  <si>
    <t>HEL</t>
  </si>
  <si>
    <t>MONJOIE Jacqueline</t>
  </si>
  <si>
    <t>DJI</t>
  </si>
  <si>
    <t>BLO</t>
  </si>
  <si>
    <t>ASS</t>
  </si>
  <si>
    <t>601579</t>
  </si>
  <si>
    <t>BAN</t>
  </si>
  <si>
    <t>GEL</t>
  </si>
  <si>
    <t>REJ</t>
  </si>
  <si>
    <t>DUD</t>
  </si>
  <si>
    <t>CBF</t>
  </si>
  <si>
    <t>DUSAUSOY Adrienne</t>
  </si>
  <si>
    <t>SON</t>
  </si>
  <si>
    <t>MAK</t>
  </si>
  <si>
    <t>FOURMANOIR Aurélie</t>
  </si>
  <si>
    <t>KAK</t>
  </si>
  <si>
    <t>KIH</t>
  </si>
  <si>
    <t>CAPELLE Christine</t>
  </si>
  <si>
    <t>PLIEZ Nadine</t>
  </si>
  <si>
    <t>VANDERSTOCK Marie-Claire</t>
  </si>
  <si>
    <t>SCHMIDT Juan</t>
  </si>
  <si>
    <t>HENDERIKX Henri</t>
  </si>
  <si>
    <t>VAN UFFEL Renée</t>
  </si>
  <si>
    <t>GOFFIN Sandrine</t>
  </si>
  <si>
    <t>GIANNONE Rosalia</t>
  </si>
  <si>
    <t>COLLIN Rose-Marie</t>
  </si>
  <si>
    <t>PIGEON Yolande</t>
  </si>
  <si>
    <t>ROLAND Josette</t>
  </si>
  <si>
    <t>603767</t>
  </si>
  <si>
    <t>GOFFART Anne</t>
  </si>
  <si>
    <t>de WALQUE Thérèse</t>
  </si>
  <si>
    <t>LOWYS Isabelle</t>
  </si>
  <si>
    <t>DEVOS Cathy</t>
  </si>
  <si>
    <t>SABATINO Christine</t>
  </si>
  <si>
    <t>LEGER Anne-Marie</t>
  </si>
  <si>
    <t>LENOIR Christiane</t>
  </si>
  <si>
    <t>DECHAMPS Arlette</t>
  </si>
  <si>
    <t>BRAND Claude</t>
  </si>
  <si>
    <t>MENEGONI Franca</t>
  </si>
  <si>
    <t>BRODETSKY Françoise</t>
  </si>
  <si>
    <t>de WALQUE Valentine</t>
  </si>
  <si>
    <t>BOULANGER Jonathan</t>
  </si>
  <si>
    <t>MASQUELIER Suzanne</t>
  </si>
  <si>
    <t>HYA</t>
  </si>
  <si>
    <t>DEVOS Frédéric</t>
  </si>
  <si>
    <t>604270</t>
  </si>
  <si>
    <t>604280</t>
  </si>
  <si>
    <t>601561</t>
  </si>
  <si>
    <t>601572</t>
  </si>
  <si>
    <t>602122</t>
  </si>
  <si>
    <t>602123</t>
  </si>
  <si>
    <t>604262</t>
  </si>
  <si>
    <t>604263</t>
  </si>
  <si>
    <t>604264</t>
  </si>
  <si>
    <t>604265</t>
  </si>
  <si>
    <t>604266</t>
  </si>
  <si>
    <t>604268</t>
  </si>
  <si>
    <t>604269</t>
  </si>
  <si>
    <t>604271</t>
  </si>
  <si>
    <t>604272</t>
  </si>
  <si>
    <t>604273</t>
  </si>
  <si>
    <t>604275</t>
  </si>
  <si>
    <t>604276</t>
  </si>
  <si>
    <t>604278</t>
  </si>
  <si>
    <t>604279</t>
  </si>
  <si>
    <t>604281</t>
  </si>
  <si>
    <t>604282</t>
  </si>
  <si>
    <t>604283</t>
  </si>
  <si>
    <t>604284</t>
  </si>
  <si>
    <t>604287</t>
  </si>
  <si>
    <t>604288</t>
  </si>
  <si>
    <t>604289</t>
  </si>
  <si>
    <t>604290</t>
  </si>
  <si>
    <t>604291</t>
  </si>
  <si>
    <t>VRA</t>
  </si>
  <si>
    <t>6043133</t>
  </si>
  <si>
    <t>604316</t>
  </si>
  <si>
    <t>604317</t>
  </si>
  <si>
    <t>604318</t>
  </si>
  <si>
    <t>604319</t>
  </si>
  <si>
    <t>VEN</t>
  </si>
  <si>
    <t>LAP</t>
  </si>
  <si>
    <t>BER</t>
  </si>
  <si>
    <t>STEVENNE Cécile</t>
  </si>
  <si>
    <t>BESOHE Martine</t>
  </si>
  <si>
    <t>BESOHE René</t>
  </si>
  <si>
    <t>GRUN Philippe</t>
  </si>
  <si>
    <t>DELIEGE Suzanne</t>
  </si>
  <si>
    <t>BRUYERE Michel</t>
  </si>
  <si>
    <t>6015303</t>
  </si>
  <si>
    <t>FIEVET Romuald</t>
  </si>
  <si>
    <t>SACRE Jean-François</t>
  </si>
  <si>
    <t>GERARD Suzanne</t>
  </si>
  <si>
    <t>FAMEREE Edouard</t>
  </si>
  <si>
    <t>GERARD Georges</t>
  </si>
  <si>
    <t>LORIERS Emile</t>
  </si>
  <si>
    <t>FIEVET Eric</t>
  </si>
  <si>
    <t>VENNIN Eric</t>
  </si>
  <si>
    <t>GENON Emilie</t>
  </si>
  <si>
    <t>MEUNIER Etienne</t>
  </si>
  <si>
    <t>6022889</t>
  </si>
  <si>
    <t>PAIN Eric</t>
  </si>
  <si>
    <t>ANDRE Marie-Claire</t>
  </si>
  <si>
    <t>6025572</t>
  </si>
  <si>
    <t>DELISEE Eliane</t>
  </si>
  <si>
    <t>DELFERIERE Françoise</t>
  </si>
  <si>
    <t>VAN ELSUWE René</t>
  </si>
  <si>
    <t>BRULET Eric</t>
  </si>
  <si>
    <t>FRANCOIS Achille</t>
  </si>
  <si>
    <t>LIEGEOIS Anita</t>
  </si>
  <si>
    <t>FERON Danielle</t>
  </si>
  <si>
    <t>LEFEBVRE Claudine</t>
  </si>
  <si>
    <t>CHRISTIAENS Etienne</t>
  </si>
  <si>
    <t>HELLEMANS Michele</t>
  </si>
  <si>
    <t>6030374</t>
  </si>
  <si>
    <t>GREGOIRE Jacqueline</t>
  </si>
  <si>
    <t xml:space="preserve"> </t>
  </si>
  <si>
    <t>603108</t>
  </si>
  <si>
    <t>THIELT Sophie</t>
  </si>
  <si>
    <t>6031081</t>
  </si>
  <si>
    <t>6031294</t>
  </si>
  <si>
    <t>DELHOVE Jérémy</t>
  </si>
  <si>
    <t>HALMES Barbara</t>
  </si>
  <si>
    <t>PASTOR Stephane</t>
  </si>
  <si>
    <t>603289</t>
  </si>
  <si>
    <t>BEIRLAEN Lysiane</t>
  </si>
  <si>
    <t>6032899</t>
  </si>
  <si>
    <t>6033595</t>
  </si>
  <si>
    <t>KESTEMAN Berengère</t>
  </si>
  <si>
    <t>BARATE Isabelle</t>
  </si>
  <si>
    <t>LEFEVRE Marie-Claire</t>
  </si>
  <si>
    <t>LEONARD Dominique</t>
  </si>
  <si>
    <t>PIERARD Michel</t>
  </si>
  <si>
    <t>TORRE Antoine</t>
  </si>
  <si>
    <t>VERTHE Catheline</t>
  </si>
  <si>
    <t>LALLEMAND Eliane</t>
  </si>
  <si>
    <t>603723</t>
  </si>
  <si>
    <t>de COSTER Cécile</t>
  </si>
  <si>
    <t>6037231</t>
  </si>
  <si>
    <t>REMY Martine</t>
  </si>
  <si>
    <t>LAPERCHE Etienne</t>
  </si>
  <si>
    <t>6037679</t>
  </si>
  <si>
    <t>GERARD Mathias</t>
  </si>
  <si>
    <t>LEROY Eric</t>
  </si>
  <si>
    <t>TAMBE Marie-Rose</t>
  </si>
  <si>
    <t>HENNICO Béatrice</t>
  </si>
  <si>
    <t>GUERIN Sabine</t>
  </si>
  <si>
    <t>WILMET Emilie</t>
  </si>
  <si>
    <t>LABBE Jeannine</t>
  </si>
  <si>
    <t>603985</t>
  </si>
  <si>
    <t>GARROUSSE Ginette</t>
  </si>
  <si>
    <t>6039857</t>
  </si>
  <si>
    <t>SACRE Armand</t>
  </si>
  <si>
    <t>DE BESSEL Eric</t>
  </si>
  <si>
    <t>WACNIK Elisabeth</t>
  </si>
  <si>
    <t>JEROME Gaëlle</t>
  </si>
  <si>
    <t>GREGOIRE Pierre-Yves</t>
  </si>
  <si>
    <t>REMANT Paulette</t>
  </si>
  <si>
    <t>THEMANS Axel</t>
  </si>
  <si>
    <t>FRANCOIS Claudine</t>
  </si>
  <si>
    <t>FRERE Claire</t>
  </si>
  <si>
    <t>FRANCOIS Louis</t>
  </si>
  <si>
    <t>GELIS Jean-Marie</t>
  </si>
  <si>
    <t>AUQUIERE Jocelyne</t>
  </si>
  <si>
    <t>HENRY Evelyne</t>
  </si>
  <si>
    <t>HUPPERTZ Marie-Luce</t>
  </si>
  <si>
    <t>BIETLOT Emerance</t>
  </si>
  <si>
    <t>6041686</t>
  </si>
  <si>
    <t>DE CLERCK Nicolas</t>
  </si>
  <si>
    <t>6041809</t>
  </si>
  <si>
    <t>6041877</t>
  </si>
  <si>
    <t>6041956</t>
  </si>
  <si>
    <t>ALBERT Jean-Pol</t>
  </si>
  <si>
    <t>DEGHELT Jacqueline</t>
  </si>
  <si>
    <t>KEMPINAIRE Liliane</t>
  </si>
  <si>
    <t>GRIMBERIEUX Jacqueline</t>
  </si>
  <si>
    <t>DAUM Edith</t>
  </si>
  <si>
    <t>SCHUDDINCK Noella</t>
  </si>
  <si>
    <t>6043166</t>
  </si>
  <si>
    <t>6043177</t>
  </si>
  <si>
    <t>6043188</t>
  </si>
  <si>
    <t>6043199</t>
  </si>
  <si>
    <t>TAMBWE Masumbuko</t>
  </si>
  <si>
    <t>DELIGNE Mathilde</t>
  </si>
  <si>
    <t>GATHOYE Sophie-Anne</t>
  </si>
  <si>
    <t>WISPENNINCKX Christian</t>
  </si>
  <si>
    <t>SMC</t>
  </si>
  <si>
    <t>604394</t>
  </si>
  <si>
    <t>604395</t>
  </si>
  <si>
    <t>604396</t>
  </si>
  <si>
    <t>604397</t>
  </si>
  <si>
    <t>604398</t>
  </si>
  <si>
    <t>604399</t>
  </si>
  <si>
    <t>LU</t>
  </si>
  <si>
    <t>0708</t>
  </si>
  <si>
    <t>2007-2008</t>
  </si>
  <si>
    <t>né en 38 et avant</t>
  </si>
  <si>
    <t>83,84,85,86,87,88,89</t>
  </si>
  <si>
    <t>90, 91, 92</t>
  </si>
  <si>
    <t>93, 94</t>
  </si>
  <si>
    <t>95, 96</t>
  </si>
  <si>
    <t>97 et après</t>
  </si>
  <si>
    <t>8600185</t>
  </si>
  <si>
    <t>860019</t>
  </si>
  <si>
    <t>8600196</t>
  </si>
  <si>
    <t>860020</t>
  </si>
  <si>
    <t>8600207</t>
  </si>
  <si>
    <t>860021</t>
  </si>
  <si>
    <t>8600218</t>
  </si>
  <si>
    <t>860022</t>
  </si>
  <si>
    <t>8600229</t>
  </si>
  <si>
    <t>MAR</t>
  </si>
  <si>
    <t>TIL</t>
  </si>
  <si>
    <t>CIN</t>
  </si>
  <si>
    <t>602964</t>
  </si>
  <si>
    <t>603090</t>
  </si>
  <si>
    <t>603272</t>
  </si>
  <si>
    <t>603702</t>
  </si>
  <si>
    <t>603727</t>
  </si>
  <si>
    <t>603892</t>
  </si>
  <si>
    <t>604054</t>
  </si>
  <si>
    <t>TALLIS Evelyne</t>
  </si>
  <si>
    <t>P1</t>
  </si>
  <si>
    <t>GIB</t>
  </si>
  <si>
    <t>QUA</t>
  </si>
  <si>
    <t>601286</t>
  </si>
  <si>
    <t>6012868</t>
  </si>
  <si>
    <t>601288</t>
  </si>
  <si>
    <t>BACCEGA Mirka</t>
  </si>
  <si>
    <t>6012881</t>
  </si>
  <si>
    <t>601290</t>
  </si>
  <si>
    <t>BACCEGA Ricardo</t>
  </si>
  <si>
    <t>6012903</t>
  </si>
  <si>
    <t>601297</t>
  </si>
  <si>
    <t>BACCEGA Isabelle</t>
  </si>
  <si>
    <t>6012971</t>
  </si>
  <si>
    <t>601309</t>
  </si>
  <si>
    <t>DUSART Bernadette</t>
  </si>
  <si>
    <t>6013092</t>
  </si>
  <si>
    <t>601315</t>
  </si>
  <si>
    <t>6013158</t>
  </si>
  <si>
    <t>601320</t>
  </si>
  <si>
    <t>6013204</t>
  </si>
  <si>
    <t>601321</t>
  </si>
  <si>
    <t>IDDENDEN Patricia</t>
  </si>
  <si>
    <t>6013215</t>
  </si>
  <si>
    <t>601325</t>
  </si>
  <si>
    <t>HOSSELET Roger</t>
  </si>
  <si>
    <t>6013259</t>
  </si>
  <si>
    <t>601334</t>
  </si>
  <si>
    <t>PEETERS Raymond</t>
  </si>
  <si>
    <t>6013349</t>
  </si>
  <si>
    <t>601339</t>
  </si>
  <si>
    <t>VAN GINDER DEUREN Jean-Luc</t>
  </si>
  <si>
    <t>6013395</t>
  </si>
  <si>
    <t>601344</t>
  </si>
  <si>
    <t>DELMOTTE Cindy</t>
  </si>
  <si>
    <t>GIOT Rémi</t>
  </si>
  <si>
    <t>MAUROY Anthony</t>
  </si>
  <si>
    <t>RACANELLI Paula</t>
  </si>
  <si>
    <t>RIZZI Nicolas</t>
  </si>
  <si>
    <t>VANHEMELRYCK Cindy</t>
  </si>
  <si>
    <t>ZIRALDO Mathieu</t>
  </si>
  <si>
    <t>604355</t>
  </si>
  <si>
    <t>6043559</t>
  </si>
  <si>
    <t>604356</t>
  </si>
  <si>
    <t>6043561</t>
  </si>
  <si>
    <t>604357</t>
  </si>
  <si>
    <t>6043572</t>
  </si>
  <si>
    <t>604358</t>
  </si>
  <si>
    <t>6043583</t>
  </si>
  <si>
    <t>604359</t>
  </si>
  <si>
    <t>6043594</t>
  </si>
  <si>
    <t>604360</t>
  </si>
  <si>
    <t>6043605</t>
  </si>
  <si>
    <t>FRAITEUR Paul</t>
  </si>
  <si>
    <t>6013441</t>
  </si>
  <si>
    <t>601363</t>
  </si>
  <si>
    <t>6013632</t>
  </si>
  <si>
    <t>601369</t>
  </si>
  <si>
    <t>6013698</t>
  </si>
  <si>
    <t>601370</t>
  </si>
  <si>
    <t>LABYE Christian</t>
  </si>
  <si>
    <t>6013709</t>
  </si>
  <si>
    <t>601371</t>
  </si>
  <si>
    <t>LABYE Mariette</t>
  </si>
  <si>
    <t>6013711</t>
  </si>
  <si>
    <t>601372</t>
  </si>
  <si>
    <t>DAMRY Hughes</t>
  </si>
  <si>
    <t>6013722</t>
  </si>
  <si>
    <t>601375</t>
  </si>
  <si>
    <t>6013755</t>
  </si>
  <si>
    <t>601384</t>
  </si>
  <si>
    <t>6013845</t>
  </si>
  <si>
    <t>601390</t>
  </si>
  <si>
    <t>BODSON Michel</t>
  </si>
  <si>
    <t>6013902</t>
  </si>
  <si>
    <t>601400</t>
  </si>
  <si>
    <t>LEGRAND Marcelle</t>
  </si>
  <si>
    <t>6014001</t>
  </si>
  <si>
    <t>601406</t>
  </si>
  <si>
    <t>BEUDIN Danny</t>
  </si>
  <si>
    <t>6014067</t>
  </si>
  <si>
    <t>601407</t>
  </si>
  <si>
    <t>6014078</t>
  </si>
  <si>
    <t>601414</t>
  </si>
  <si>
    <t>CSH</t>
  </si>
  <si>
    <t>6014146</t>
  </si>
  <si>
    <t>601416</t>
  </si>
  <si>
    <t>FAIRON Annie</t>
  </si>
  <si>
    <t>6014168</t>
  </si>
  <si>
    <t>601420</t>
  </si>
  <si>
    <t>DELGRANGE Christophe</t>
  </si>
  <si>
    <t>6014203</t>
  </si>
  <si>
    <t>601425</t>
  </si>
  <si>
    <t>THIRY Roger</t>
  </si>
  <si>
    <t>6014258</t>
  </si>
  <si>
    <t>601429</t>
  </si>
  <si>
    <t>6014293</t>
  </si>
  <si>
    <t>601430</t>
  </si>
  <si>
    <t>BURGHOUDT Yannick</t>
  </si>
  <si>
    <t>6014304</t>
  </si>
  <si>
    <t>601431</t>
  </si>
  <si>
    <t>LAFOSSE Moune</t>
  </si>
  <si>
    <t>6014315</t>
  </si>
  <si>
    <t>601432</t>
  </si>
  <si>
    <t>GRANDRY Lucy</t>
  </si>
  <si>
    <t>VES</t>
  </si>
  <si>
    <t>6014326</t>
  </si>
  <si>
    <t>601433</t>
  </si>
  <si>
    <t>LACROIX Anne</t>
  </si>
  <si>
    <t>6014337</t>
  </si>
  <si>
    <t>601435</t>
  </si>
  <si>
    <t>MONAUX Bernard</t>
  </si>
  <si>
    <t>ESC</t>
  </si>
  <si>
    <t>6014359</t>
  </si>
  <si>
    <t>601441</t>
  </si>
  <si>
    <t>PIERRET Dominique</t>
  </si>
  <si>
    <t>6014416</t>
  </si>
  <si>
    <t>601445</t>
  </si>
  <si>
    <t>6014451</t>
  </si>
  <si>
    <t>601450</t>
  </si>
  <si>
    <t>PAUWELS Monique</t>
  </si>
  <si>
    <t>6014506</t>
  </si>
  <si>
    <t>601451</t>
  </si>
  <si>
    <t>DEMARTHE Michel</t>
  </si>
  <si>
    <t>6014517</t>
  </si>
  <si>
    <t>601454</t>
  </si>
  <si>
    <t>COURTOIS Jean-Marie</t>
  </si>
  <si>
    <t>6014541</t>
  </si>
  <si>
    <t>601455</t>
  </si>
  <si>
    <t>COURTOIS Monique</t>
  </si>
  <si>
    <t>6014552</t>
  </si>
  <si>
    <t>601467</t>
  </si>
  <si>
    <t>DEMAURY Pierre</t>
  </si>
  <si>
    <t>6014675</t>
  </si>
  <si>
    <t>601470</t>
  </si>
  <si>
    <t>6014708</t>
  </si>
  <si>
    <t>603362</t>
  </si>
  <si>
    <t>ROBAZ Suzanne</t>
  </si>
  <si>
    <t>6033628</t>
  </si>
  <si>
    <t>E</t>
  </si>
  <si>
    <t>DELGRANGE Michaël</t>
  </si>
  <si>
    <t>VAN HAMME Marie-Noëlle</t>
  </si>
  <si>
    <t>ROMUS Stéphane</t>
  </si>
  <si>
    <t>601476</t>
  </si>
  <si>
    <t>6014765</t>
  </si>
  <si>
    <t>601480</t>
  </si>
  <si>
    <t>BONESIRE Fabian</t>
  </si>
  <si>
    <t>6014809</t>
  </si>
  <si>
    <t>601482</t>
  </si>
  <si>
    <t>LIBOIS Daniel</t>
  </si>
  <si>
    <t>BOU</t>
  </si>
  <si>
    <t>6014822</t>
  </si>
  <si>
    <t>601493</t>
  </si>
  <si>
    <t>LECAT Léon</t>
  </si>
  <si>
    <t>6014934</t>
  </si>
  <si>
    <t>601508</t>
  </si>
  <si>
    <t>DEHAUT Vincent</t>
  </si>
  <si>
    <t>TIXHON Christine</t>
  </si>
  <si>
    <t>DUSSART Jessica</t>
  </si>
  <si>
    <t>6015088</t>
  </si>
  <si>
    <t>601511</t>
  </si>
  <si>
    <t>COUTANT Yves</t>
  </si>
  <si>
    <t>6015112</t>
  </si>
  <si>
    <t>601515</t>
  </si>
  <si>
    <t>6015156</t>
  </si>
  <si>
    <t>601521</t>
  </si>
  <si>
    <t>BARRAS Ghislaine</t>
  </si>
  <si>
    <t>6015213</t>
  </si>
  <si>
    <t>601526</t>
  </si>
  <si>
    <t>MINY Guy</t>
  </si>
  <si>
    <t>6015268</t>
  </si>
  <si>
    <t>601528</t>
  </si>
  <si>
    <t>6015281</t>
  </si>
  <si>
    <t>601532</t>
  </si>
  <si>
    <t>NIEHE Marie-Luc</t>
  </si>
  <si>
    <t>6015325</t>
  </si>
  <si>
    <t>601548</t>
  </si>
  <si>
    <t>TONNEAU Philippe</t>
  </si>
  <si>
    <t>6015483</t>
  </si>
  <si>
    <t>601551</t>
  </si>
  <si>
    <t>6015516</t>
  </si>
  <si>
    <t>601552</t>
  </si>
  <si>
    <t>THOMAS Luc</t>
  </si>
  <si>
    <t>6015527</t>
  </si>
  <si>
    <t>601554</t>
  </si>
  <si>
    <t>CRESPIN Michel</t>
  </si>
  <si>
    <t>6015549</t>
  </si>
  <si>
    <t>601577</t>
  </si>
  <si>
    <t>MERCIER Bernard</t>
  </si>
  <si>
    <t>6015775</t>
  </si>
  <si>
    <t>GILLES Josiane</t>
  </si>
  <si>
    <t>6015843</t>
  </si>
  <si>
    <t>ANTOINE Jean-Pierre</t>
  </si>
  <si>
    <t>6016043</t>
  </si>
  <si>
    <t>DEREYMACKER Guy</t>
  </si>
  <si>
    <t>DUSART Jean-Pierre</t>
  </si>
  <si>
    <t>6016144</t>
  </si>
  <si>
    <t>OPPEEL Viviane</t>
  </si>
  <si>
    <t>6016166</t>
  </si>
  <si>
    <t>6016199</t>
  </si>
  <si>
    <t>FRONVILLE Claudine</t>
  </si>
  <si>
    <t>6016234</t>
  </si>
  <si>
    <t>601628</t>
  </si>
  <si>
    <t>6016289</t>
  </si>
  <si>
    <t>601637</t>
  </si>
  <si>
    <t>4C+D</t>
  </si>
  <si>
    <t>5C+D</t>
  </si>
  <si>
    <t>6C+D</t>
  </si>
  <si>
    <t>DESMET Roland</t>
  </si>
  <si>
    <t>6016379</t>
  </si>
  <si>
    <t>601653</t>
  </si>
  <si>
    <t>PATRIS Marie</t>
  </si>
  <si>
    <t>6016537</t>
  </si>
  <si>
    <t>601657</t>
  </si>
  <si>
    <t>LONCKE Philippe</t>
  </si>
  <si>
    <t>6016572</t>
  </si>
  <si>
    <t>601658</t>
  </si>
  <si>
    <t>GARAU Marco</t>
  </si>
  <si>
    <t>6016583</t>
  </si>
  <si>
    <t>601673</t>
  </si>
  <si>
    <t>6016739</t>
  </si>
  <si>
    <t>601679</t>
  </si>
  <si>
    <t>6016796</t>
  </si>
  <si>
    <t>601683</t>
  </si>
  <si>
    <t>PEETERS Jean-Henri</t>
  </si>
  <si>
    <t>6016831</t>
  </si>
  <si>
    <t>601686</t>
  </si>
  <si>
    <t>ICLICKI Rosa</t>
  </si>
  <si>
    <t>6016864</t>
  </si>
  <si>
    <t>601700</t>
  </si>
  <si>
    <t>DE CEUNINCK Vincent</t>
  </si>
  <si>
    <t>6017007</t>
  </si>
  <si>
    <t>601701</t>
  </si>
  <si>
    <t>6017018</t>
  </si>
  <si>
    <t>601765</t>
  </si>
  <si>
    <t>ROSSI Jean-Claude</t>
  </si>
  <si>
    <t>6017659</t>
  </si>
  <si>
    <t>601777</t>
  </si>
  <si>
    <t>SIMON Claude</t>
  </si>
  <si>
    <t>6017773</t>
  </si>
  <si>
    <t>601795</t>
  </si>
  <si>
    <t>VERPLANCKE Pol</t>
  </si>
  <si>
    <t>6017953</t>
  </si>
  <si>
    <t>601798</t>
  </si>
  <si>
    <t>SEUTIN Bernard</t>
  </si>
  <si>
    <t>6017986</t>
  </si>
  <si>
    <t>601811</t>
  </si>
  <si>
    <t>FONTAINE Francis</t>
  </si>
  <si>
    <t>6018118</t>
  </si>
  <si>
    <t>601823</t>
  </si>
  <si>
    <t>FRYDMAN Henri</t>
  </si>
  <si>
    <t>6018232</t>
  </si>
  <si>
    <t>601827</t>
  </si>
  <si>
    <t>DOCQUIER Jean-Marie</t>
  </si>
  <si>
    <t>6018276</t>
  </si>
  <si>
    <t>601832</t>
  </si>
  <si>
    <t>6018322</t>
  </si>
  <si>
    <t>601843</t>
  </si>
  <si>
    <t>MASSE Christian</t>
  </si>
  <si>
    <t>6018434</t>
  </si>
  <si>
    <t>601845</t>
  </si>
  <si>
    <t>FALISE Christian</t>
  </si>
  <si>
    <t>6018456</t>
  </si>
  <si>
    <t>601850</t>
  </si>
  <si>
    <t>6018502</t>
  </si>
  <si>
    <t>601851</t>
  </si>
  <si>
    <t>6018513</t>
  </si>
  <si>
    <t>601854</t>
  </si>
  <si>
    <t>PIERRE Christian</t>
  </si>
  <si>
    <t>6018546</t>
  </si>
  <si>
    <t>601859</t>
  </si>
  <si>
    <t>PIERRE Mamie</t>
  </si>
  <si>
    <t>6018592</t>
  </si>
  <si>
    <t>601864</t>
  </si>
  <si>
    <t>GIELBARTOWICZ Serge</t>
  </si>
  <si>
    <t>6018647</t>
  </si>
  <si>
    <t>601871</t>
  </si>
  <si>
    <t>CLACENS Philippe</t>
  </si>
  <si>
    <t>6018715</t>
  </si>
  <si>
    <t>601872</t>
  </si>
  <si>
    <t>BEUGNIES Jacqueline</t>
  </si>
  <si>
    <t>6018726</t>
  </si>
  <si>
    <t>601881</t>
  </si>
  <si>
    <t>6018816</t>
  </si>
  <si>
    <t>601887</t>
  </si>
  <si>
    <t>BALTHASART Alain</t>
  </si>
  <si>
    <t>REC</t>
  </si>
  <si>
    <t>6018873</t>
  </si>
  <si>
    <t>601892</t>
  </si>
  <si>
    <t>DESANTOINE Bernard</t>
  </si>
  <si>
    <t>6018928</t>
  </si>
  <si>
    <t>601900</t>
  </si>
  <si>
    <t>(Base Maxi A1300)</t>
  </si>
  <si>
    <t>RUCHE Philippe</t>
  </si>
  <si>
    <t>6019005</t>
  </si>
  <si>
    <t>601903</t>
  </si>
  <si>
    <t>THIRY Colette</t>
  </si>
  <si>
    <t>6019038</t>
  </si>
  <si>
    <t>601908</t>
  </si>
  <si>
    <t>PEL Solange</t>
  </si>
  <si>
    <t>6019084</t>
  </si>
  <si>
    <t>601914</t>
  </si>
  <si>
    <t>6019141</t>
  </si>
  <si>
    <t>601917</t>
  </si>
  <si>
    <t>6019174</t>
  </si>
  <si>
    <t>601925</t>
  </si>
  <si>
    <t>HUBIN Georges</t>
  </si>
  <si>
    <t>6019253</t>
  </si>
  <si>
    <t>601932</t>
  </si>
  <si>
    <t>DE BOECK Nicole</t>
  </si>
  <si>
    <t>6019321</t>
  </si>
  <si>
    <t>601947</t>
  </si>
  <si>
    <t>6019477</t>
  </si>
  <si>
    <t>601955</t>
  </si>
  <si>
    <t>FRANSSEN Jacques</t>
  </si>
  <si>
    <t>6019556</t>
  </si>
  <si>
    <t>601956</t>
  </si>
  <si>
    <t>6019567</t>
  </si>
  <si>
    <t>601957</t>
  </si>
  <si>
    <t>6019578</t>
  </si>
  <si>
    <t>601958</t>
  </si>
  <si>
    <t>6019589</t>
  </si>
  <si>
    <t>601994</t>
  </si>
  <si>
    <t>PIERROT Jean-Luc</t>
  </si>
  <si>
    <t>6019949</t>
  </si>
  <si>
    <t>601996</t>
  </si>
  <si>
    <t>6019962</t>
  </si>
  <si>
    <t>602008</t>
  </si>
  <si>
    <t>6020083</t>
  </si>
  <si>
    <t>602018</t>
  </si>
  <si>
    <t>MAILLARD Bernadette</t>
  </si>
  <si>
    <t>6020184</t>
  </si>
  <si>
    <t>602031</t>
  </si>
  <si>
    <t>DUQUESNE Jean</t>
  </si>
  <si>
    <t>6020318</t>
  </si>
  <si>
    <t>602037</t>
  </si>
  <si>
    <t>6020375</t>
  </si>
  <si>
    <t>602038</t>
  </si>
  <si>
    <t>CORBEELS Robert</t>
  </si>
  <si>
    <t>6020386</t>
  </si>
  <si>
    <t>602040</t>
  </si>
  <si>
    <t>SIMON Johanny</t>
  </si>
  <si>
    <t>6020408</t>
  </si>
  <si>
    <t>602041</t>
  </si>
  <si>
    <t>SIMON Tanguy</t>
  </si>
  <si>
    <t>6020419</t>
  </si>
  <si>
    <t>CAUWE Myriam</t>
  </si>
  <si>
    <t>602045</t>
  </si>
  <si>
    <t>6020454</t>
  </si>
  <si>
    <t>602046</t>
  </si>
  <si>
    <t>6020465</t>
  </si>
  <si>
    <t>602051</t>
  </si>
  <si>
    <t>LINCHAMPS Denise</t>
  </si>
  <si>
    <t>6020511</t>
  </si>
  <si>
    <t>602056</t>
  </si>
  <si>
    <t>HEUS Raymonde</t>
  </si>
  <si>
    <t>6020566</t>
  </si>
  <si>
    <t>602067</t>
  </si>
  <si>
    <t>ROSBACH Jeannine</t>
  </si>
  <si>
    <t>6020678</t>
  </si>
  <si>
    <t>602068</t>
  </si>
  <si>
    <t>602288</t>
  </si>
  <si>
    <t>WATTEAU Laurent</t>
  </si>
  <si>
    <t>DEFRANCE Martine</t>
  </si>
  <si>
    <t>6020689</t>
  </si>
  <si>
    <t>602069</t>
  </si>
  <si>
    <t>ADAM Thierry</t>
  </si>
  <si>
    <t>6020691</t>
  </si>
  <si>
    <t>602073</t>
  </si>
  <si>
    <t>6020735</t>
  </si>
  <si>
    <t>602074</t>
  </si>
  <si>
    <t>DEFRANCE Danielle</t>
  </si>
  <si>
    <t>6020746</t>
  </si>
  <si>
    <t>602077</t>
  </si>
  <si>
    <t>ALEXANDRE Marguerite</t>
  </si>
  <si>
    <t>6020779</t>
  </si>
  <si>
    <t>602083</t>
  </si>
  <si>
    <t>DEMEY Guy</t>
  </si>
  <si>
    <t>6020836</t>
  </si>
  <si>
    <t>602093</t>
  </si>
  <si>
    <t>6020937</t>
  </si>
  <si>
    <t>602101</t>
  </si>
  <si>
    <t>VERPOORTEN Paul</t>
  </si>
  <si>
    <t>6021014</t>
  </si>
  <si>
    <t>602113</t>
  </si>
  <si>
    <t>MARCQ Michel</t>
  </si>
  <si>
    <t>6021137</t>
  </si>
  <si>
    <t>604386</t>
  </si>
  <si>
    <t>604387</t>
  </si>
  <si>
    <t>604388</t>
  </si>
  <si>
    <t>604389</t>
  </si>
  <si>
    <t>604390</t>
  </si>
  <si>
    <t>604391</t>
  </si>
  <si>
    <t>604393</t>
  </si>
  <si>
    <t>602142</t>
  </si>
  <si>
    <t>MERNY Jean-Luc</t>
  </si>
  <si>
    <t>6021429</t>
  </si>
  <si>
    <t>602147</t>
  </si>
  <si>
    <t>6021475</t>
  </si>
  <si>
    <t>602157</t>
  </si>
  <si>
    <t>6021576</t>
  </si>
  <si>
    <t>602168</t>
  </si>
  <si>
    <t>DOUMIER Danielle</t>
  </si>
  <si>
    <t>6021688</t>
  </si>
  <si>
    <t>602172</t>
  </si>
  <si>
    <t>MAQUET Suzanne</t>
  </si>
  <si>
    <t>6021723</t>
  </si>
  <si>
    <t>602177</t>
  </si>
  <si>
    <t>6021778</t>
  </si>
  <si>
    <t>602178</t>
  </si>
  <si>
    <t>BUNTINX David</t>
  </si>
  <si>
    <t>6021789</t>
  </si>
  <si>
    <t>602193</t>
  </si>
  <si>
    <t>LEBLANC Michel</t>
  </si>
  <si>
    <t>602194</t>
  </si>
  <si>
    <t>HEUSDAIN Patrick</t>
  </si>
  <si>
    <t>6021947</t>
  </si>
  <si>
    <t>602196</t>
  </si>
  <si>
    <t>6021969</t>
  </si>
  <si>
    <t>602199</t>
  </si>
  <si>
    <t>FALMAGNE Monique</t>
  </si>
  <si>
    <t>6021993</t>
  </si>
  <si>
    <t>602201</t>
  </si>
  <si>
    <t>DEKEYSER Alain</t>
  </si>
  <si>
    <t>6022013</t>
  </si>
  <si>
    <t>602203</t>
  </si>
  <si>
    <t>6022035</t>
  </si>
  <si>
    <t>602207</t>
  </si>
  <si>
    <t>6022079</t>
  </si>
  <si>
    <t>602214</t>
  </si>
  <si>
    <t>6022147</t>
  </si>
  <si>
    <t>602215</t>
  </si>
  <si>
    <t>DEBOUW Jacques</t>
  </si>
  <si>
    <t>6022158</t>
  </si>
  <si>
    <t>602219</t>
  </si>
  <si>
    <t>LELUBRE Roland</t>
  </si>
  <si>
    <t>6022193</t>
  </si>
  <si>
    <t>602220</t>
  </si>
  <si>
    <t>6022204</t>
  </si>
  <si>
    <t>602238</t>
  </si>
  <si>
    <t>VERSTRAETEN Jeanne</t>
  </si>
  <si>
    <t>6022384</t>
  </si>
  <si>
    <t>602252</t>
  </si>
  <si>
    <t>BOIDRON Nelly</t>
  </si>
  <si>
    <t>6022529</t>
  </si>
  <si>
    <t>602262</t>
  </si>
  <si>
    <t>CEULENAERE Isabelle</t>
  </si>
  <si>
    <t>6022621</t>
  </si>
  <si>
    <t>602268</t>
  </si>
  <si>
    <t>HANSSENS Yves</t>
  </si>
  <si>
    <t>6022687</t>
  </si>
  <si>
    <t>602274</t>
  </si>
  <si>
    <t>BEAUMET Roberte</t>
  </si>
  <si>
    <t>6022744</t>
  </si>
  <si>
    <t>602279</t>
  </si>
  <si>
    <t>STERN Monique</t>
  </si>
  <si>
    <t>6022799</t>
  </si>
  <si>
    <t>602287</t>
  </si>
  <si>
    <t>DYC Maurice</t>
  </si>
  <si>
    <t>6022878</t>
  </si>
  <si>
    <t>602301</t>
  </si>
  <si>
    <t>FRANSSEN Xavier</t>
  </si>
  <si>
    <t>6023012</t>
  </si>
  <si>
    <t>602306</t>
  </si>
  <si>
    <t>ZANOTTO Renzo</t>
  </si>
  <si>
    <t>6023067</t>
  </si>
  <si>
    <t>602307</t>
  </si>
  <si>
    <t>BISSCHOP Claude</t>
  </si>
  <si>
    <t>6023078</t>
  </si>
  <si>
    <t>602311</t>
  </si>
  <si>
    <t>NINANE Clotilde</t>
  </si>
  <si>
    <t>6023113</t>
  </si>
  <si>
    <t>602341</t>
  </si>
  <si>
    <t>6023416</t>
  </si>
  <si>
    <t>CORDY Elisabeth</t>
  </si>
  <si>
    <t>DEGEE Pascal</t>
  </si>
  <si>
    <t>TUZZI Ari</t>
  </si>
  <si>
    <t>MOURAUX Mi-Jeanne</t>
  </si>
  <si>
    <t>602342</t>
  </si>
  <si>
    <t>TURCHETTO Bernadette</t>
  </si>
  <si>
    <t>6023427</t>
  </si>
  <si>
    <t>602343</t>
  </si>
  <si>
    <t>TURCHETTO Bruno</t>
  </si>
  <si>
    <t>6023438</t>
  </si>
  <si>
    <t>602353</t>
  </si>
  <si>
    <t>ROCHEZ Gilberte</t>
  </si>
  <si>
    <t>6023539</t>
  </si>
  <si>
    <t>602369</t>
  </si>
  <si>
    <t>HUBERT Jean-Michel</t>
  </si>
  <si>
    <t>6023697</t>
  </si>
  <si>
    <t>602372</t>
  </si>
  <si>
    <t>BRAKEN Janine</t>
  </si>
  <si>
    <t>6023721</t>
  </si>
  <si>
    <t>602400</t>
  </si>
  <si>
    <t>VANHACK Marguerite</t>
  </si>
  <si>
    <t>6024009</t>
  </si>
  <si>
    <t>602401</t>
  </si>
  <si>
    <t>VANHACK Christine</t>
  </si>
  <si>
    <t>6024011</t>
  </si>
  <si>
    <t>602407</t>
  </si>
  <si>
    <t>VAN MIDDELEM Guy</t>
  </si>
  <si>
    <t>6024077</t>
  </si>
  <si>
    <t>602411</t>
  </si>
  <si>
    <t>DUTRIEUX Lise-Marie</t>
  </si>
  <si>
    <t>NICLAES Serge</t>
  </si>
  <si>
    <t>6024112</t>
  </si>
  <si>
    <t>602429</t>
  </si>
  <si>
    <t>BURGEON Arlette</t>
  </si>
  <si>
    <t>6024292</t>
  </si>
  <si>
    <t>602436</t>
  </si>
  <si>
    <t>HUBIN Colette</t>
  </si>
  <si>
    <t>6024369</t>
  </si>
  <si>
    <t>602438</t>
  </si>
  <si>
    <t>PIROTTE Robert</t>
  </si>
  <si>
    <t>6024382</t>
  </si>
  <si>
    <t>602440</t>
  </si>
  <si>
    <t>6024404</t>
  </si>
  <si>
    <t>602442</t>
  </si>
  <si>
    <t>DESCY Jean-Louis</t>
  </si>
  <si>
    <t>6024426</t>
  </si>
  <si>
    <t>602446</t>
  </si>
  <si>
    <t>6024461</t>
  </si>
  <si>
    <t>602461</t>
  </si>
  <si>
    <t>6024617</t>
  </si>
  <si>
    <t>602462</t>
  </si>
  <si>
    <t>6024628</t>
  </si>
  <si>
    <t>602464</t>
  </si>
  <si>
    <t>PAQUAY Michel</t>
  </si>
  <si>
    <t>6024641</t>
  </si>
  <si>
    <t>602475</t>
  </si>
  <si>
    <t>6024753</t>
  </si>
  <si>
    <t>602492</t>
  </si>
  <si>
    <t>GILLET Jacques</t>
  </si>
  <si>
    <t>6024922</t>
  </si>
  <si>
    <t>602494</t>
  </si>
  <si>
    <t>CHIVORET Joseph</t>
  </si>
  <si>
    <t>6024944</t>
  </si>
  <si>
    <t>602495</t>
  </si>
  <si>
    <t>6024955</t>
  </si>
  <si>
    <t>602496</t>
  </si>
  <si>
    <t>TICHON Bernadette</t>
  </si>
  <si>
    <t>6024966</t>
  </si>
  <si>
    <t>602524</t>
  </si>
  <si>
    <t>6025245</t>
  </si>
  <si>
    <t>602525</t>
  </si>
  <si>
    <t>6025256</t>
  </si>
  <si>
    <t>602539</t>
  </si>
  <si>
    <t>LAMBLIN Louis</t>
  </si>
  <si>
    <t>6025392</t>
  </si>
  <si>
    <t>602540</t>
  </si>
  <si>
    <t>DECHAMPS Philippe</t>
  </si>
  <si>
    <t>6025403</t>
  </si>
  <si>
    <t>602554</t>
  </si>
  <si>
    <t>6025548</t>
  </si>
  <si>
    <t>602566</t>
  </si>
  <si>
    <t>CASTELET Nadine</t>
  </si>
  <si>
    <t>6025662</t>
  </si>
  <si>
    <t>602582</t>
  </si>
  <si>
    <t>6025829</t>
  </si>
  <si>
    <t>602583</t>
  </si>
  <si>
    <t>LECOCQ Fernand</t>
  </si>
  <si>
    <t>6025831</t>
  </si>
  <si>
    <t>602586</t>
  </si>
  <si>
    <t>FOUCART Francis</t>
  </si>
  <si>
    <t>6025864</t>
  </si>
  <si>
    <t>602587</t>
  </si>
  <si>
    <t>changements et corrections</t>
  </si>
  <si>
    <t>WILIQUET Barbara</t>
  </si>
  <si>
    <t>6030486</t>
  </si>
  <si>
    <t>TONDEUR Karin</t>
  </si>
  <si>
    <t>GEORGES Marie-Thérèse</t>
  </si>
  <si>
    <t>6029645</t>
  </si>
  <si>
    <t>BRISON Annie</t>
  </si>
  <si>
    <t>6037556</t>
  </si>
  <si>
    <t>DEBERGH Marie</t>
  </si>
  <si>
    <t>6040542</t>
  </si>
  <si>
    <t>DESMANET Marie-Claude</t>
  </si>
  <si>
    <t>QUÉVY Marie</t>
  </si>
  <si>
    <t>LAI Valeria</t>
  </si>
  <si>
    <t>MATHIEU Solange</t>
  </si>
  <si>
    <t>CULOT Sébastien</t>
  </si>
  <si>
    <t>BEGAUX Marie-Jeanne</t>
  </si>
  <si>
    <t>CALLEBAUT Elisabeth</t>
  </si>
  <si>
    <t>DOUMONT Germaine</t>
  </si>
  <si>
    <t>LIZIN Didier</t>
  </si>
  <si>
    <t>SCIASCIA Santa</t>
  </si>
  <si>
    <t>SLAMAR Franz</t>
  </si>
  <si>
    <t>DENAGTERGAEL Roberte</t>
  </si>
  <si>
    <t>MATHIEU Philippe</t>
  </si>
  <si>
    <t>DE DAPPER Monique</t>
  </si>
  <si>
    <t>LOZERGES Dominique</t>
  </si>
  <si>
    <t>SCHMIT Sabine</t>
  </si>
  <si>
    <t>BECKER Sandra</t>
  </si>
  <si>
    <t>COUTTIER Nicole</t>
  </si>
  <si>
    <t>6025875</t>
  </si>
  <si>
    <t>602603</t>
  </si>
  <si>
    <t>PIZINGER Daniel</t>
  </si>
  <si>
    <t>6026031</t>
  </si>
  <si>
    <t>602604</t>
  </si>
  <si>
    <t>VINDEVOGEL Huguette</t>
  </si>
  <si>
    <t>6026042</t>
  </si>
  <si>
    <t>602605</t>
  </si>
  <si>
    <t>FURLAN Carmen</t>
  </si>
  <si>
    <t>6026053</t>
  </si>
  <si>
    <t>602609</t>
  </si>
  <si>
    <t>HENRY DE GENERET Gaël</t>
  </si>
  <si>
    <t>DELMOTTE Serge</t>
  </si>
  <si>
    <t>HARDY Rosemay</t>
  </si>
  <si>
    <t>MONTELEONE Gianni</t>
  </si>
  <si>
    <t>DELMELLE Gwenaëlle</t>
  </si>
  <si>
    <t>DELMELLE Préscila</t>
  </si>
  <si>
    <t>LEMAGNE Quentin</t>
  </si>
  <si>
    <t>ALPHA SANI Chérif</t>
  </si>
  <si>
    <t>DEKEULENEER Alexandre</t>
  </si>
  <si>
    <t>DELFORGE Franz</t>
  </si>
  <si>
    <t>FILIEUX Céline</t>
  </si>
  <si>
    <t>FILIEUX Corentin</t>
  </si>
  <si>
    <t>TURPIN Jean-Pierre</t>
  </si>
  <si>
    <t>6026097</t>
  </si>
  <si>
    <t>602619</t>
  </si>
  <si>
    <t>602621</t>
  </si>
  <si>
    <t>CABOOTER Mariette</t>
  </si>
  <si>
    <t>6026211</t>
  </si>
  <si>
    <t>602626</t>
  </si>
  <si>
    <t>6026266</t>
  </si>
  <si>
    <t>602627</t>
  </si>
  <si>
    <t>PAPLEUX Olivier</t>
  </si>
  <si>
    <t>6026277</t>
  </si>
  <si>
    <t>602628</t>
  </si>
  <si>
    <t>6026288</t>
  </si>
  <si>
    <t>602629</t>
  </si>
  <si>
    <t>VAN NUIJS Marie-France</t>
  </si>
  <si>
    <t>6026299</t>
  </si>
  <si>
    <t>602630</t>
  </si>
  <si>
    <t>BURGE Bernard</t>
  </si>
  <si>
    <t>6026301</t>
  </si>
  <si>
    <t>602631</t>
  </si>
  <si>
    <t>DUTRIEUX Jeanine</t>
  </si>
  <si>
    <t>6026312</t>
  </si>
  <si>
    <t>602632</t>
  </si>
  <si>
    <t>BABUDER Rudi</t>
  </si>
  <si>
    <t>6026323</t>
  </si>
  <si>
    <t>602636</t>
  </si>
  <si>
    <t>VANESCOTE Annie</t>
  </si>
  <si>
    <t>6026367</t>
  </si>
  <si>
    <t>602638</t>
  </si>
  <si>
    <t>6026389</t>
  </si>
  <si>
    <t>602639</t>
  </si>
  <si>
    <t>6026391</t>
  </si>
  <si>
    <t>602642</t>
  </si>
  <si>
    <t>BERTRAND Georges</t>
  </si>
  <si>
    <t>6026424</t>
  </si>
  <si>
    <t>602646</t>
  </si>
  <si>
    <t>CHMIEL Louise</t>
  </si>
  <si>
    <t>6026468</t>
  </si>
  <si>
    <t>602653</t>
  </si>
  <si>
    <t>HEGGEN Jean-Paul</t>
  </si>
  <si>
    <t>6026536</t>
  </si>
  <si>
    <t>602671</t>
  </si>
  <si>
    <t>602677</t>
  </si>
  <si>
    <t>PHILIPPE Patricia</t>
  </si>
  <si>
    <t>6026773</t>
  </si>
  <si>
    <t>602684</t>
  </si>
  <si>
    <t>6026841</t>
  </si>
  <si>
    <t>602696</t>
  </si>
  <si>
    <t>6026964</t>
  </si>
  <si>
    <t>602701</t>
  </si>
  <si>
    <t>6027017</t>
  </si>
  <si>
    <t>602704</t>
  </si>
  <si>
    <t>SCHAFFERS Monique</t>
  </si>
  <si>
    <t>6027041</t>
  </si>
  <si>
    <t>602713</t>
  </si>
  <si>
    <t>CONSTANT Albert</t>
  </si>
  <si>
    <t>6027131</t>
  </si>
  <si>
    <t>602714</t>
  </si>
  <si>
    <t>LAMBERT Charles</t>
  </si>
  <si>
    <t>6027142</t>
  </si>
  <si>
    <t>602719</t>
  </si>
  <si>
    <t>HERPOEL Fabrice</t>
  </si>
  <si>
    <t>6027197</t>
  </si>
  <si>
    <t>602721</t>
  </si>
  <si>
    <t>LEBRUN Maurice</t>
  </si>
  <si>
    <t>6027219</t>
  </si>
  <si>
    <t>602722</t>
  </si>
  <si>
    <t>WEIL Michel</t>
  </si>
  <si>
    <t>6027221</t>
  </si>
  <si>
    <t>602724</t>
  </si>
  <si>
    <t>6027243</t>
  </si>
  <si>
    <t>602730</t>
  </si>
  <si>
    <t>6027309</t>
  </si>
  <si>
    <t>602740</t>
  </si>
  <si>
    <t>BRUTOUX Martine</t>
  </si>
  <si>
    <t>6027401</t>
  </si>
  <si>
    <t>602746</t>
  </si>
  <si>
    <t>WUYTACK Anne-Marie</t>
  </si>
  <si>
    <t>6027467</t>
  </si>
  <si>
    <t>602747</t>
  </si>
  <si>
    <t>LESCEU Patricia</t>
  </si>
  <si>
    <t>6027478</t>
  </si>
  <si>
    <t>602748</t>
  </si>
  <si>
    <t>HENNEBERT Stany</t>
  </si>
  <si>
    <t>6027489</t>
  </si>
  <si>
    <t>602753</t>
  </si>
  <si>
    <t>6027535</t>
  </si>
  <si>
    <t>602757</t>
  </si>
  <si>
    <t>BOULANGER Madeleine</t>
  </si>
  <si>
    <t>6027579</t>
  </si>
  <si>
    <t>602758</t>
  </si>
  <si>
    <t>OOO</t>
  </si>
  <si>
    <t>D'ORCHYMONT Mady</t>
  </si>
  <si>
    <t>LOUIS Sabrina</t>
  </si>
  <si>
    <t>604320</t>
  </si>
  <si>
    <t>604321</t>
  </si>
  <si>
    <t>604322</t>
  </si>
  <si>
    <t>604323</t>
  </si>
  <si>
    <t>KAPENYAK Michel</t>
  </si>
  <si>
    <t>6027581</t>
  </si>
  <si>
    <t>602760</t>
  </si>
  <si>
    <t>6027603</t>
  </si>
  <si>
    <t>602770</t>
  </si>
  <si>
    <t>MOUCHET Suzy</t>
  </si>
  <si>
    <t>6027704</t>
  </si>
  <si>
    <t>602777</t>
  </si>
  <si>
    <t>LEBRUN Isabelle</t>
  </si>
  <si>
    <t>6027772</t>
  </si>
  <si>
    <t>ANTONINI Amandine</t>
  </si>
  <si>
    <t>BRENNET Antoine</t>
  </si>
  <si>
    <t>DEAN Thomas</t>
  </si>
  <si>
    <t>DURINCKX Kellyan</t>
  </si>
  <si>
    <t>GHISLAIN Sophie</t>
  </si>
  <si>
    <t>GONDRY Anthonin</t>
  </si>
  <si>
    <t>RAKOFSKY Elie</t>
  </si>
  <si>
    <t>RIZZATO Rose</t>
  </si>
  <si>
    <t>RIZZATO Sylvain</t>
  </si>
  <si>
    <t>SAUSSEZ Kévin</t>
  </si>
  <si>
    <t>STREIGNARD Sophie</t>
  </si>
  <si>
    <t>602820</t>
  </si>
  <si>
    <t>LESTARQUIT Roger</t>
  </si>
  <si>
    <t>6028207</t>
  </si>
  <si>
    <t>602823</t>
  </si>
  <si>
    <t>LEFOUR Lucile</t>
  </si>
  <si>
    <t>6028231</t>
  </si>
  <si>
    <t>602826</t>
  </si>
  <si>
    <t>MASSON Francis</t>
  </si>
  <si>
    <t>6028264</t>
  </si>
  <si>
    <t>602839</t>
  </si>
  <si>
    <t>HAVARD Christian</t>
  </si>
  <si>
    <t>6028398</t>
  </si>
  <si>
    <t>602846</t>
  </si>
  <si>
    <t>DUGAUQUIER Georges</t>
  </si>
  <si>
    <t>6028466</t>
  </si>
  <si>
    <t>602848</t>
  </si>
  <si>
    <t>HOUDART Gilbert</t>
  </si>
  <si>
    <t>HOCEPIED Anne-Marie</t>
  </si>
  <si>
    <t>MERNY Alphonse</t>
  </si>
  <si>
    <t>FARINE Josée</t>
  </si>
  <si>
    <t>RICHARD Françoise</t>
  </si>
  <si>
    <t>le MAIRE Jérôme</t>
  </si>
  <si>
    <t>VAN NUIJS Théodore</t>
  </si>
  <si>
    <t>GILLARD Raphaël</t>
  </si>
  <si>
    <t>NICOLAS Véronique</t>
  </si>
  <si>
    <t>FRENNET Jean-Claude</t>
  </si>
  <si>
    <t>LIEGEOIS Jean-Luc</t>
  </si>
  <si>
    <t>HYPERSIEL Jean-Michel</t>
  </si>
  <si>
    <t>HAINAUT Marie-Line</t>
  </si>
  <si>
    <t>SALAVARDA Marie-Henriette</t>
  </si>
  <si>
    <t>6028488</t>
  </si>
  <si>
    <t>602857</t>
  </si>
  <si>
    <t>CAUCHIES Paulette</t>
  </si>
  <si>
    <t>6028578</t>
  </si>
  <si>
    <t>602884</t>
  </si>
  <si>
    <t>6028848</t>
  </si>
  <si>
    <t>602890</t>
  </si>
  <si>
    <t>GOBLET Jocelyne</t>
  </si>
  <si>
    <t>6028905</t>
  </si>
  <si>
    <t>602892</t>
  </si>
  <si>
    <t>MIDOL Alain</t>
  </si>
  <si>
    <t>6028927</t>
  </si>
  <si>
    <t>602893</t>
  </si>
  <si>
    <t>6028938</t>
  </si>
  <si>
    <t>602907</t>
  </si>
  <si>
    <t>DEVOGE Paul</t>
  </si>
  <si>
    <t>6029072</t>
  </si>
  <si>
    <t>602908</t>
  </si>
  <si>
    <t>KLEYNEN Joseph</t>
  </si>
  <si>
    <t>6029083</t>
  </si>
  <si>
    <t>602910</t>
  </si>
  <si>
    <t>6029105</t>
  </si>
  <si>
    <t>602912</t>
  </si>
  <si>
    <t>6029127</t>
  </si>
  <si>
    <t>602913</t>
  </si>
  <si>
    <t>GOLDSTEIN Julie</t>
  </si>
  <si>
    <t>6029138</t>
  </si>
  <si>
    <t>602915</t>
  </si>
  <si>
    <t>BLAVIER Marc</t>
  </si>
  <si>
    <t>6029151</t>
  </si>
  <si>
    <t>602916</t>
  </si>
  <si>
    <t>MARLIER Yvette</t>
  </si>
  <si>
    <t>6029162</t>
  </si>
  <si>
    <t>602917</t>
  </si>
  <si>
    <t>BATREAU Maguy</t>
  </si>
  <si>
    <t>6029173</t>
  </si>
  <si>
    <t>602924</t>
  </si>
  <si>
    <t>6029241</t>
  </si>
  <si>
    <t>602928</t>
  </si>
  <si>
    <t>6029285</t>
  </si>
  <si>
    <t>602929</t>
  </si>
  <si>
    <t>BAURAIN Walter</t>
  </si>
  <si>
    <t>6029296</t>
  </si>
  <si>
    <t>602931</t>
  </si>
  <si>
    <t>NINANE Patrick</t>
  </si>
  <si>
    <t>6029318</t>
  </si>
  <si>
    <t>602934</t>
  </si>
  <si>
    <t>6029342</t>
  </si>
  <si>
    <t>602936</t>
  </si>
  <si>
    <t>COLLIN Rolande</t>
  </si>
  <si>
    <t>6029364</t>
  </si>
  <si>
    <t>602937</t>
  </si>
  <si>
    <t>6029375</t>
  </si>
  <si>
    <t>602938</t>
  </si>
  <si>
    <t>6029386</t>
  </si>
  <si>
    <t>602946</t>
  </si>
  <si>
    <t>DEPIERREUX Annie</t>
  </si>
  <si>
    <t>6029465</t>
  </si>
  <si>
    <t>602948</t>
  </si>
  <si>
    <t>PIRON Michel</t>
  </si>
  <si>
    <t>6029487</t>
  </si>
  <si>
    <t>602951</t>
  </si>
  <si>
    <t>DUTILLEUX Louis</t>
  </si>
  <si>
    <t>6029511</t>
  </si>
  <si>
    <t>602961</t>
  </si>
  <si>
    <t>6029612</t>
  </si>
  <si>
    <t>602967</t>
  </si>
  <si>
    <t>VAN CANTFORT Jacques</t>
  </si>
  <si>
    <t>6029678</t>
  </si>
  <si>
    <t>602971</t>
  </si>
  <si>
    <t>6029713</t>
  </si>
  <si>
    <t>602974</t>
  </si>
  <si>
    <t>DELACROIX Rosa</t>
  </si>
  <si>
    <t>6029746</t>
  </si>
  <si>
    <t>602984</t>
  </si>
  <si>
    <t>LECLERCQ Yvette</t>
  </si>
  <si>
    <t>6029847</t>
  </si>
  <si>
    <t>602988</t>
  </si>
  <si>
    <t>6029882</t>
  </si>
  <si>
    <t>602991</t>
  </si>
  <si>
    <t>6029915</t>
  </si>
  <si>
    <t>602993</t>
  </si>
  <si>
    <t>603011</t>
  </si>
  <si>
    <t>6030115</t>
  </si>
  <si>
    <t>603037</t>
  </si>
  <si>
    <t>COPPE Daniel</t>
  </si>
  <si>
    <t>603129</t>
  </si>
  <si>
    <t>CAPPE Francis</t>
  </si>
  <si>
    <t>603650</t>
  </si>
  <si>
    <t>BOULANGER Nelly</t>
  </si>
  <si>
    <t>6036502</t>
  </si>
  <si>
    <t>6042999</t>
  </si>
  <si>
    <t>MULKENS Michel</t>
  </si>
  <si>
    <t>6043008</t>
  </si>
  <si>
    <t>DUBOIS Nicole</t>
  </si>
  <si>
    <t>6043019</t>
  </si>
  <si>
    <t>KUYANGISA Benjamin</t>
  </si>
  <si>
    <t>6043021</t>
  </si>
  <si>
    <t>6043032</t>
  </si>
  <si>
    <t>6043043</t>
  </si>
  <si>
    <t>6043054</t>
  </si>
  <si>
    <t>6043065</t>
  </si>
  <si>
    <t>6043098</t>
  </si>
  <si>
    <t>604313</t>
  </si>
  <si>
    <t>8600139</t>
  </si>
  <si>
    <t>VERBEKE Jean-Marie</t>
  </si>
  <si>
    <t>6029937</t>
  </si>
  <si>
    <t>602994</t>
  </si>
  <si>
    <t>MARQUET Pascal</t>
  </si>
  <si>
    <t>6029948</t>
  </si>
  <si>
    <t>602997</t>
  </si>
  <si>
    <t>GASPARD Alain</t>
  </si>
  <si>
    <t>6029972</t>
  </si>
  <si>
    <t>602999</t>
  </si>
  <si>
    <t>603004</t>
  </si>
  <si>
    <t>PETITJEAN Marie-Paule</t>
  </si>
  <si>
    <t>6030047</t>
  </si>
  <si>
    <t>603023</t>
  </si>
  <si>
    <t>THIELT Patrick</t>
  </si>
  <si>
    <t>LAROCHE Esther</t>
  </si>
  <si>
    <t>6030238</t>
  </si>
  <si>
    <t>603029</t>
  </si>
  <si>
    <t>POLLET Guido</t>
  </si>
  <si>
    <t>6030295</t>
  </si>
  <si>
    <t>603032</t>
  </si>
  <si>
    <t>DAUVIN Marc</t>
  </si>
  <si>
    <t>6030328</t>
  </si>
  <si>
    <t>603033</t>
  </si>
  <si>
    <t>BULTOT Henri-Philippe</t>
  </si>
  <si>
    <t>6030339</t>
  </si>
  <si>
    <t>DE JONGE Michel</t>
  </si>
  <si>
    <t>603041</t>
  </si>
  <si>
    <t>ZAMBON Jean-Marc</t>
  </si>
  <si>
    <t>6030418</t>
  </si>
  <si>
    <t>603042</t>
  </si>
  <si>
    <t>BROSE Nicole</t>
  </si>
  <si>
    <t>6030429</t>
  </si>
  <si>
    <t>603063</t>
  </si>
  <si>
    <t>NUP</t>
  </si>
  <si>
    <t>REISCH Pascal</t>
  </si>
  <si>
    <t>6030633</t>
  </si>
  <si>
    <t>603066</t>
  </si>
  <si>
    <t>6030666</t>
  </si>
  <si>
    <t>603069</t>
  </si>
  <si>
    <t>6030699</t>
  </si>
  <si>
    <t>603070</t>
  </si>
  <si>
    <t>MAMBOUR Michel</t>
  </si>
  <si>
    <t>6030701</t>
  </si>
  <si>
    <t>603072</t>
  </si>
  <si>
    <t>MERTENS Freddy</t>
  </si>
  <si>
    <t>6030723</t>
  </si>
  <si>
    <t>603075</t>
  </si>
  <si>
    <t>601530</t>
  </si>
  <si>
    <t>DASSONVILLE Michelle</t>
  </si>
  <si>
    <t>602557</t>
  </si>
  <si>
    <t>LUYTEN Laurence</t>
  </si>
  <si>
    <t>MAYENCE Willy</t>
  </si>
  <si>
    <t>JACOBS Christiane</t>
  </si>
  <si>
    <t>VERSCHUEREN Mireille</t>
  </si>
  <si>
    <t>6042944</t>
  </si>
  <si>
    <t>6042966</t>
  </si>
  <si>
    <t>6042977</t>
  </si>
  <si>
    <t>6042988</t>
  </si>
  <si>
    <t>DEBLANDER Ginette</t>
  </si>
  <si>
    <t>6030756</t>
  </si>
  <si>
    <t>603080</t>
  </si>
  <si>
    <t>SCHARTZ Lucy</t>
  </si>
  <si>
    <t>6030802</t>
  </si>
  <si>
    <t>603089</t>
  </si>
  <si>
    <t>HENIN Jean-Luc</t>
  </si>
  <si>
    <t>6030892</t>
  </si>
  <si>
    <t>603096</t>
  </si>
  <si>
    <t>ADRIAENS Guy</t>
  </si>
  <si>
    <t>6030969</t>
  </si>
  <si>
    <t>603098</t>
  </si>
  <si>
    <t>GILBERT Jeanine</t>
  </si>
  <si>
    <t>6030982</t>
  </si>
  <si>
    <t>603100</t>
  </si>
  <si>
    <t>MAHY Marcella</t>
  </si>
  <si>
    <t>6031002</t>
  </si>
  <si>
    <t>603101</t>
  </si>
  <si>
    <t>CAUFFMANN Michel</t>
  </si>
  <si>
    <t>6031013</t>
  </si>
  <si>
    <t>603106</t>
  </si>
  <si>
    <t>DEQUINZE Colette</t>
  </si>
  <si>
    <t>6031068</t>
  </si>
  <si>
    <t>CHARVET Myriam</t>
  </si>
  <si>
    <t>VAN GOETHEM Christian</t>
  </si>
  <si>
    <t>DELSAUTE Christian</t>
  </si>
  <si>
    <t>LAHAYE José</t>
  </si>
  <si>
    <t>603116</t>
  </si>
  <si>
    <t>GILOT Bernard</t>
  </si>
  <si>
    <t>6031169</t>
  </si>
  <si>
    <t>603120</t>
  </si>
  <si>
    <t>BARBEAUX Christiane</t>
  </si>
  <si>
    <t>6031204</t>
  </si>
  <si>
    <t xml:space="preserve">IMPORTANT Si vous ne copiez que la base, vérifez aussi </t>
  </si>
  <si>
    <t>la date de VOTRE fichier "encodage tournoi"</t>
  </si>
  <si>
    <t>603125</t>
  </si>
  <si>
    <t>6031259</t>
  </si>
  <si>
    <t>603134</t>
  </si>
  <si>
    <t>MICHAUX Jeanine</t>
  </si>
  <si>
    <t>6031349</t>
  </si>
  <si>
    <t>603138</t>
  </si>
  <si>
    <t>DISPAS Anne</t>
  </si>
  <si>
    <t>6031384</t>
  </si>
  <si>
    <t>603147</t>
  </si>
  <si>
    <t>6031474</t>
  </si>
  <si>
    <t>603153</t>
  </si>
  <si>
    <t>HENGELS Gilberte</t>
  </si>
  <si>
    <t>6031531</t>
  </si>
  <si>
    <t>603158</t>
  </si>
  <si>
    <t>WARGNIES Francine</t>
  </si>
  <si>
    <t>6031586</t>
  </si>
  <si>
    <t>604294</t>
  </si>
  <si>
    <t>604296</t>
  </si>
  <si>
    <t>604297</t>
  </si>
  <si>
    <t>604298</t>
  </si>
  <si>
    <t>604299</t>
  </si>
  <si>
    <t>603164</t>
  </si>
  <si>
    <t>DE DONDER Nicole</t>
  </si>
  <si>
    <t>6031643</t>
  </si>
  <si>
    <t>603165</t>
  </si>
  <si>
    <t>VANDEPLAS Roberte</t>
  </si>
  <si>
    <t>6031654</t>
  </si>
  <si>
    <t>603169</t>
  </si>
  <si>
    <t>SCOPPETTA Clara</t>
  </si>
  <si>
    <t>6031698</t>
  </si>
  <si>
    <t>603183</t>
  </si>
  <si>
    <t>BAYET Liliane</t>
  </si>
  <si>
    <t>6031834</t>
  </si>
  <si>
    <t>603184</t>
  </si>
  <si>
    <t>DUJARDIN Dorothy</t>
  </si>
  <si>
    <t>6031845</t>
  </si>
  <si>
    <t>603185</t>
  </si>
  <si>
    <t>6031856</t>
  </si>
  <si>
    <t>603196</t>
  </si>
  <si>
    <t>FONTEYN Pierre</t>
  </si>
  <si>
    <t>6031968</t>
  </si>
  <si>
    <t>603197</t>
  </si>
  <si>
    <t>6031979</t>
  </si>
  <si>
    <t>603209</t>
  </si>
  <si>
    <t>LERICHE Xavier</t>
  </si>
  <si>
    <t>6032091</t>
  </si>
  <si>
    <t>GOFFIN Charles</t>
  </si>
  <si>
    <t>603210</t>
  </si>
  <si>
    <t>6032102</t>
  </si>
  <si>
    <t>603216</t>
  </si>
  <si>
    <t>WAVREILLE Laurent</t>
  </si>
  <si>
    <t>6032168</t>
  </si>
  <si>
    <t>603222</t>
  </si>
  <si>
    <t>de MAERE Bernard</t>
  </si>
  <si>
    <t>6032225</t>
  </si>
  <si>
    <t>603223</t>
  </si>
  <si>
    <t>ZAKHIA Raymond</t>
  </si>
  <si>
    <t>6032236</t>
  </si>
  <si>
    <t>603226</t>
  </si>
  <si>
    <t>6032269</t>
  </si>
  <si>
    <t>603230</t>
  </si>
  <si>
    <t>DELEPAUT Christian</t>
  </si>
  <si>
    <t>6032304</t>
  </si>
  <si>
    <t>603231</t>
  </si>
  <si>
    <t>6032315</t>
  </si>
  <si>
    <t>603236</t>
  </si>
  <si>
    <t>BODART Nicole</t>
  </si>
  <si>
    <t>6032361</t>
  </si>
  <si>
    <t>603237</t>
  </si>
  <si>
    <t>VAN WINNENDAELE Marie-Claude</t>
  </si>
  <si>
    <t>6032372</t>
  </si>
  <si>
    <t>603239</t>
  </si>
  <si>
    <t>BARTHOLOMEEUSEN Louis</t>
  </si>
  <si>
    <t>HUBERT André</t>
  </si>
  <si>
    <t>6032394</t>
  </si>
  <si>
    <t>603240</t>
  </si>
  <si>
    <t>LESCAL Vinciane</t>
  </si>
  <si>
    <t>6032405</t>
  </si>
  <si>
    <t>6030903</t>
  </si>
  <si>
    <t>MAKOWSKI Jacques</t>
  </si>
  <si>
    <t>6037275</t>
  </si>
  <si>
    <t>MARQUIS Thérèse</t>
  </si>
  <si>
    <t>603242</t>
  </si>
  <si>
    <t>6032427</t>
  </si>
  <si>
    <t>603247</t>
  </si>
  <si>
    <t>DUCARME Mariette</t>
  </si>
  <si>
    <t>6032473</t>
  </si>
  <si>
    <t>603248</t>
  </si>
  <si>
    <t>6032484</t>
  </si>
  <si>
    <t>603252</t>
  </si>
  <si>
    <t>DEMARET Anne-Marie</t>
  </si>
  <si>
    <t>6032528</t>
  </si>
  <si>
    <t>603260</t>
  </si>
  <si>
    <t>6032607</t>
  </si>
  <si>
    <t>603264</t>
  </si>
  <si>
    <t>CLOSE Robert</t>
  </si>
  <si>
    <t>né en 48, ..., 39</t>
  </si>
  <si>
    <t>FRUMER Myriam</t>
  </si>
  <si>
    <t>6032642</t>
  </si>
  <si>
    <t>603275</t>
  </si>
  <si>
    <t>6032754</t>
  </si>
  <si>
    <t>603284</t>
  </si>
  <si>
    <t>BOSSE Olivier</t>
  </si>
  <si>
    <t>6032844</t>
  </si>
  <si>
    <t>603339</t>
  </si>
  <si>
    <t>VANBEGIN Claude</t>
  </si>
  <si>
    <t>6033393</t>
  </si>
  <si>
    <t>603345</t>
  </si>
  <si>
    <t>BARTHELS Martine</t>
  </si>
  <si>
    <t>6033459</t>
  </si>
  <si>
    <t>603347</t>
  </si>
  <si>
    <t>CHILIATTE Magali</t>
  </si>
  <si>
    <t>6033472</t>
  </si>
  <si>
    <t>603353</t>
  </si>
  <si>
    <t>LESAGE Roger</t>
  </si>
  <si>
    <t>603354</t>
  </si>
  <si>
    <t>GODART Suzanne</t>
  </si>
  <si>
    <t>6033549</t>
  </si>
  <si>
    <t>603357</t>
  </si>
  <si>
    <t>MERTENS Dominique</t>
  </si>
  <si>
    <t>6033573</t>
  </si>
  <si>
    <t>603365</t>
  </si>
  <si>
    <t>PINTE Luce</t>
  </si>
  <si>
    <t>6033652</t>
  </si>
  <si>
    <t>603366</t>
  </si>
  <si>
    <t>6033663</t>
  </si>
  <si>
    <t>603369</t>
  </si>
  <si>
    <t>6033696</t>
  </si>
  <si>
    <t>603370</t>
  </si>
  <si>
    <t>PARENT Anne</t>
  </si>
  <si>
    <t>6033707</t>
  </si>
  <si>
    <t>603372</t>
  </si>
  <si>
    <t>TULLENEERS Simone</t>
  </si>
  <si>
    <t>6033729</t>
  </si>
  <si>
    <t>603376</t>
  </si>
  <si>
    <t>6033764</t>
  </si>
  <si>
    <t>603377</t>
  </si>
  <si>
    <t>FRAITEUR Elisabeth</t>
  </si>
  <si>
    <t>6033775</t>
  </si>
  <si>
    <t>603380</t>
  </si>
  <si>
    <t>GOBERT Jean-Christophe</t>
  </si>
  <si>
    <t>6033808</t>
  </si>
  <si>
    <t>603382</t>
  </si>
  <si>
    <t>MARTIN Roberte</t>
  </si>
  <si>
    <t>6033821</t>
  </si>
  <si>
    <t>603385</t>
  </si>
  <si>
    <t>HUBERT Evelyn</t>
  </si>
  <si>
    <t>6033854</t>
  </si>
  <si>
    <t>603386</t>
  </si>
  <si>
    <t>BERCKMANS Alain</t>
  </si>
  <si>
    <t>6033865</t>
  </si>
  <si>
    <t>603389</t>
  </si>
  <si>
    <t>LECOCQ Lucien</t>
  </si>
  <si>
    <t>6033898</t>
  </si>
  <si>
    <t>603390</t>
  </si>
  <si>
    <t>LECOCQ Roger</t>
  </si>
  <si>
    <t>6033909</t>
  </si>
  <si>
    <t>603392</t>
  </si>
  <si>
    <t>MOLLE Carine</t>
  </si>
  <si>
    <t>6033922</t>
  </si>
  <si>
    <t>603397</t>
  </si>
  <si>
    <t>SEBASTIAN SANTAMARIA Miguel</t>
  </si>
  <si>
    <t>6043471</t>
  </si>
  <si>
    <t>604348</t>
  </si>
  <si>
    <t>6043482</t>
  </si>
  <si>
    <t>604349</t>
  </si>
  <si>
    <t>6043493</t>
  </si>
  <si>
    <t>604350</t>
  </si>
  <si>
    <t>6043504</t>
  </si>
  <si>
    <t>604351</t>
  </si>
  <si>
    <t>6043515</t>
  </si>
  <si>
    <t>604352</t>
  </si>
  <si>
    <t>6043526</t>
  </si>
  <si>
    <t>604353</t>
  </si>
  <si>
    <t>6043537</t>
  </si>
  <si>
    <t>604354</t>
  </si>
  <si>
    <t>6043548</t>
  </si>
  <si>
    <t>Diamant</t>
  </si>
  <si>
    <t>Vermeil</t>
  </si>
  <si>
    <t>Espoir</t>
  </si>
  <si>
    <t>Junior</t>
  </si>
  <si>
    <t>Cadet</t>
  </si>
  <si>
    <t>Benjamin</t>
  </si>
  <si>
    <t>Poussin</t>
  </si>
  <si>
    <t>6033977</t>
  </si>
  <si>
    <t>603398</t>
  </si>
  <si>
    <t>HUBERTY Colette</t>
  </si>
  <si>
    <t>6033988</t>
  </si>
  <si>
    <t>603404</t>
  </si>
  <si>
    <t>JEHASSE Jeanine</t>
  </si>
  <si>
    <t>6034043</t>
  </si>
  <si>
    <t>603410</t>
  </si>
  <si>
    <t>LUPPI Marc</t>
  </si>
  <si>
    <t>6034109</t>
  </si>
  <si>
    <t>603413</t>
  </si>
  <si>
    <t>LERAT Marc</t>
  </si>
  <si>
    <t>6034133</t>
  </si>
  <si>
    <t>603417</t>
  </si>
  <si>
    <t>MARSON Julien</t>
  </si>
  <si>
    <t>6034177</t>
  </si>
  <si>
    <t>603419</t>
  </si>
  <si>
    <t>UYTTERHOEVEN Ingrid</t>
  </si>
  <si>
    <t>RASKIN Michèle</t>
  </si>
  <si>
    <t>DEWEZ Anne-Michèle</t>
  </si>
  <si>
    <t>PARENT Michèle</t>
  </si>
  <si>
    <t>NIHOUL Andrée</t>
  </si>
  <si>
    <t>MOUTARDE Andréa</t>
  </si>
  <si>
    <t>ROBERT Andrée</t>
  </si>
  <si>
    <t>VANDERBECK André</t>
  </si>
  <si>
    <t>WATERLOT Andrée</t>
  </si>
  <si>
    <t>MUYLKENS André</t>
  </si>
  <si>
    <t>BUCHET Andrée</t>
  </si>
  <si>
    <t>JACMIN Cécile</t>
  </si>
  <si>
    <t>FABRI Cécile</t>
  </si>
  <si>
    <t>HANOT Cécile</t>
  </si>
  <si>
    <t>HOUET Françoise</t>
  </si>
  <si>
    <t>BOGAERT Françoise</t>
  </si>
  <si>
    <t>GRANDCLAUDE Danièle</t>
  </si>
  <si>
    <t>LAMBERT Françoise</t>
  </si>
  <si>
    <t>COOSEMANS Françoise</t>
  </si>
  <si>
    <t>TURIN Françoise</t>
  </si>
  <si>
    <t>KESTEMONT Françoise</t>
  </si>
  <si>
    <t>LONEUX Françoise</t>
  </si>
  <si>
    <t>JONXIS Renée</t>
  </si>
  <si>
    <t>KAIRET Renée</t>
  </si>
  <si>
    <t>MAHY René</t>
  </si>
  <si>
    <t>HODY Marie-Thérèse</t>
  </si>
  <si>
    <t>DUPONT Marie-Thérèse</t>
  </si>
  <si>
    <t>URBAIN Anne-Thérèse</t>
  </si>
  <si>
    <t>HENRY Marie-Thérèse</t>
  </si>
  <si>
    <t>WALRAF Thésy</t>
  </si>
  <si>
    <t>ORBAN François</t>
  </si>
  <si>
    <t>LAGASSE François</t>
  </si>
  <si>
    <t>DESIRON Jean-François</t>
  </si>
  <si>
    <t>COLSON Frédéric</t>
  </si>
  <si>
    <t>SCHMITZ Frédéric</t>
  </si>
  <si>
    <t>CHIVORET Josée</t>
  </si>
  <si>
    <t>MELIN Léontine</t>
  </si>
  <si>
    <t>GAETHOFS Aimé</t>
  </si>
  <si>
    <t>MALCHAIRE Béatrice</t>
  </si>
  <si>
    <t>LEBLANC Stéphane</t>
  </si>
  <si>
    <t>DOBBELSTEIN Hélène</t>
  </si>
  <si>
    <t>BALSAUX Hélène</t>
  </si>
  <si>
    <t>DEKIMPE Nadège</t>
  </si>
  <si>
    <t>WILKIN Léo</t>
  </si>
  <si>
    <t>PONCELET Véronique</t>
  </si>
  <si>
    <t>SABATINO Céleste</t>
  </si>
  <si>
    <t>STALON Annette</t>
  </si>
  <si>
    <t>6034199</t>
  </si>
  <si>
    <t>603424</t>
  </si>
  <si>
    <t>VAN BELLE David</t>
  </si>
  <si>
    <t>6034245</t>
  </si>
  <si>
    <t>603427</t>
  </si>
  <si>
    <t>6034278</t>
  </si>
  <si>
    <t>603429</t>
  </si>
  <si>
    <t>6034291</t>
  </si>
  <si>
    <t>603432</t>
  </si>
  <si>
    <t>860016</t>
  </si>
  <si>
    <t>8600027</t>
  </si>
  <si>
    <t>8600163</t>
  </si>
  <si>
    <t>BEAULOYE Marie-Claire</t>
  </si>
  <si>
    <t>6034324</t>
  </si>
  <si>
    <t>603433</t>
  </si>
  <si>
    <t>6034335</t>
  </si>
  <si>
    <t>603435</t>
  </si>
  <si>
    <t>VAN CAENEGHEM Catty</t>
  </si>
  <si>
    <t>6034357</t>
  </si>
  <si>
    <t>6043201</t>
  </si>
  <si>
    <t>6043212</t>
  </si>
  <si>
    <t>6043223</t>
  </si>
  <si>
    <t>6043234</t>
  </si>
  <si>
    <t>604324</t>
  </si>
  <si>
    <t>6043245</t>
  </si>
  <si>
    <t>604325</t>
  </si>
  <si>
    <t>6043256</t>
  </si>
  <si>
    <t>604326</t>
  </si>
  <si>
    <t>6043267</t>
  </si>
  <si>
    <t>604327</t>
  </si>
  <si>
    <t>6043278</t>
  </si>
  <si>
    <t>604328</t>
  </si>
  <si>
    <t>6043289</t>
  </si>
  <si>
    <t>604329</t>
  </si>
  <si>
    <t>6043291</t>
  </si>
  <si>
    <t>604330</t>
  </si>
  <si>
    <t>6043302</t>
  </si>
  <si>
    <t>603437</t>
  </si>
  <si>
    <t>JAUFFRET Marie-Aline</t>
  </si>
  <si>
    <t>6034379</t>
  </si>
  <si>
    <t>603439</t>
  </si>
  <si>
    <t>POTTIER Gaston</t>
  </si>
  <si>
    <t>SPA</t>
  </si>
  <si>
    <t>6034392</t>
  </si>
  <si>
    <t>603440</t>
  </si>
  <si>
    <t>POTTIER Josette</t>
  </si>
  <si>
    <t>6034403</t>
  </si>
  <si>
    <t>603446</t>
  </si>
  <si>
    <t>LAFONTAINE Huguette</t>
  </si>
  <si>
    <t>6034469</t>
  </si>
  <si>
    <t>603447</t>
  </si>
  <si>
    <t>BRULLEMANS Jeanine</t>
  </si>
  <si>
    <t>6034471</t>
  </si>
  <si>
    <t>603456</t>
  </si>
  <si>
    <t>HOTUA Georges</t>
  </si>
  <si>
    <t>6034561</t>
  </si>
  <si>
    <t>603457</t>
  </si>
  <si>
    <t>JACQUEMIN Luc</t>
  </si>
  <si>
    <t>6034572</t>
  </si>
  <si>
    <t>603458</t>
  </si>
  <si>
    <t>6034583</t>
  </si>
  <si>
    <t>603460</t>
  </si>
  <si>
    <t>6034605</t>
  </si>
  <si>
    <t>603468</t>
  </si>
  <si>
    <t>SAEYS Annick</t>
  </si>
  <si>
    <t>6034684</t>
  </si>
  <si>
    <t>603470</t>
  </si>
  <si>
    <t>6034706</t>
  </si>
  <si>
    <t>603479</t>
  </si>
  <si>
    <t>6034796</t>
  </si>
  <si>
    <t>603494</t>
  </si>
  <si>
    <t>MAKOWSKI Marie</t>
  </si>
  <si>
    <t>6034943</t>
  </si>
  <si>
    <t>603498</t>
  </si>
  <si>
    <t>GRANDJEAN Bernadette</t>
  </si>
  <si>
    <t>LRV</t>
  </si>
  <si>
    <t>VAN CUTSEM Nathalie</t>
  </si>
  <si>
    <t>BURLET Sophie</t>
  </si>
  <si>
    <t>MAES Pierre</t>
  </si>
  <si>
    <t>AUDOOR Martine</t>
  </si>
  <si>
    <t>6034987</t>
  </si>
  <si>
    <t>603502</t>
  </si>
  <si>
    <t>DELCHAMBRE Willy</t>
  </si>
  <si>
    <t>6035029</t>
  </si>
  <si>
    <t>603506</t>
  </si>
  <si>
    <t>SNAUWAERT Willy</t>
  </si>
  <si>
    <t>6035064</t>
  </si>
  <si>
    <t>603509</t>
  </si>
  <si>
    <t>SCLAVONT Pascal</t>
  </si>
  <si>
    <t>6035097</t>
  </si>
  <si>
    <t>603510</t>
  </si>
  <si>
    <t>KESTEMAN Jean-Marc</t>
  </si>
  <si>
    <t>6035108</t>
  </si>
  <si>
    <t>603511</t>
  </si>
  <si>
    <t>VAN GELDER Yvan</t>
  </si>
  <si>
    <t>6035119</t>
  </si>
  <si>
    <t>603513</t>
  </si>
  <si>
    <t>CALONNE Marie-Louise</t>
  </si>
  <si>
    <t>6035132</t>
  </si>
  <si>
    <t>603514</t>
  </si>
  <si>
    <t>LECLERCQ Emmanuel</t>
  </si>
  <si>
    <t>6035143</t>
  </si>
  <si>
    <t>603519</t>
  </si>
  <si>
    <t>6035198</t>
  </si>
  <si>
    <t>603522</t>
  </si>
  <si>
    <t>ABDEL-NOUR Georgette</t>
  </si>
  <si>
    <t>6035222</t>
  </si>
  <si>
    <t>603523</t>
  </si>
  <si>
    <t>PIRON Willy</t>
  </si>
  <si>
    <t>6035233</t>
  </si>
  <si>
    <t>603525</t>
  </si>
  <si>
    <t>VANDENPLAS Gabrielle</t>
  </si>
  <si>
    <t>6035255</t>
  </si>
  <si>
    <t>603528</t>
  </si>
  <si>
    <t>PARDONGE Josianne</t>
  </si>
  <si>
    <t>6035288</t>
  </si>
  <si>
    <t>603531</t>
  </si>
  <si>
    <t>JACRI Jean-Pierre</t>
  </si>
  <si>
    <t>6035312</t>
  </si>
  <si>
    <t>603532</t>
  </si>
  <si>
    <t>FINNE Arlette</t>
  </si>
  <si>
    <t>6035323</t>
  </si>
  <si>
    <t>603533</t>
  </si>
  <si>
    <t>SAMRAY Denis</t>
  </si>
  <si>
    <t>6035334</t>
  </si>
  <si>
    <t>603537</t>
  </si>
  <si>
    <t>6035378</t>
  </si>
  <si>
    <t>603540</t>
  </si>
  <si>
    <t>DEMANET Marie-Claire</t>
  </si>
  <si>
    <t>6035402</t>
  </si>
  <si>
    <t>603542</t>
  </si>
  <si>
    <t>MASY Anne-Marie</t>
  </si>
  <si>
    <t>6035424</t>
  </si>
  <si>
    <t>603549</t>
  </si>
  <si>
    <t>6035492</t>
  </si>
  <si>
    <t>603551</t>
  </si>
  <si>
    <t>DELHASSE Pierre</t>
  </si>
  <si>
    <t>6035514</t>
  </si>
  <si>
    <t>603554</t>
  </si>
  <si>
    <t>JADOUL Jacqueline</t>
  </si>
  <si>
    <t>6035547</t>
  </si>
  <si>
    <t>603556</t>
  </si>
  <si>
    <t>SIMAR Germaine</t>
  </si>
  <si>
    <t>6035569</t>
  </si>
  <si>
    <t>603557</t>
  </si>
  <si>
    <t>SIMAR Pierre</t>
  </si>
  <si>
    <t>6035571</t>
  </si>
  <si>
    <t>603559</t>
  </si>
  <si>
    <t>SMETS Marie-Claude</t>
  </si>
  <si>
    <t>6035593</t>
  </si>
  <si>
    <t>STU</t>
  </si>
  <si>
    <t>603563</t>
  </si>
  <si>
    <t>HURION Yolande</t>
  </si>
  <si>
    <t>6035637</t>
  </si>
  <si>
    <t>603568</t>
  </si>
  <si>
    <t>VAN IMPE Brigitte</t>
  </si>
  <si>
    <t>6035683</t>
  </si>
  <si>
    <t>603571</t>
  </si>
  <si>
    <t>WALRANDT Marcel</t>
  </si>
  <si>
    <t>6035716</t>
  </si>
  <si>
    <t>603577</t>
  </si>
  <si>
    <t>GHAYE Jeanne</t>
  </si>
  <si>
    <t>6035773</t>
  </si>
  <si>
    <t>603589</t>
  </si>
  <si>
    <t>GEORGES Gilbert</t>
  </si>
  <si>
    <t>6035896</t>
  </si>
  <si>
    <t>603592</t>
  </si>
  <si>
    <t>BORDIN Pascal</t>
  </si>
  <si>
    <t>6035929</t>
  </si>
  <si>
    <t>603596</t>
  </si>
  <si>
    <t>LAUTE Serge</t>
  </si>
  <si>
    <t>6035964</t>
  </si>
  <si>
    <t>603604</t>
  </si>
  <si>
    <t>VANDENBERGHE Jean-Claude</t>
  </si>
  <si>
    <t>6036041</t>
  </si>
  <si>
    <t>603124</t>
  </si>
  <si>
    <t>6031248</t>
  </si>
  <si>
    <t>ZAMBON Isabelle</t>
  </si>
  <si>
    <t>603607</t>
  </si>
  <si>
    <t>LAMBERT Christiane</t>
  </si>
  <si>
    <t>6036074</t>
  </si>
  <si>
    <t>603608</t>
  </si>
  <si>
    <t>6036085</t>
  </si>
  <si>
    <t>603614</t>
  </si>
  <si>
    <t>HUART Huguette</t>
  </si>
  <si>
    <t>6036142</t>
  </si>
  <si>
    <t>603617</t>
  </si>
  <si>
    <t>BENGLER Dominique</t>
  </si>
  <si>
    <t>6036175</t>
  </si>
  <si>
    <t>603618</t>
  </si>
  <si>
    <t>WEILER Arlette</t>
  </si>
  <si>
    <t>6036186</t>
  </si>
  <si>
    <t>603619</t>
  </si>
  <si>
    <t>VAN DEN PEEREBOOM Marie-Paule</t>
  </si>
  <si>
    <t>6036197</t>
  </si>
  <si>
    <t>603624</t>
  </si>
  <si>
    <t>LAUTE Morgan</t>
  </si>
  <si>
    <t>6036243</t>
  </si>
  <si>
    <t>603625</t>
  </si>
  <si>
    <t>6036254</t>
  </si>
  <si>
    <t>603626</t>
  </si>
  <si>
    <t>BELUCCHI Monique</t>
  </si>
  <si>
    <t>6036265</t>
  </si>
  <si>
    <t>603627</t>
  </si>
  <si>
    <t>DEGRACE Jean-Pierre</t>
  </si>
  <si>
    <t>6036276</t>
  </si>
  <si>
    <t>603628</t>
  </si>
  <si>
    <t>COTSOGLOU Stavros</t>
  </si>
  <si>
    <t>6036287</t>
  </si>
  <si>
    <t>BELLY Marie-Louise</t>
  </si>
  <si>
    <t>RICHEZ Nina</t>
  </si>
  <si>
    <t>603630</t>
  </si>
  <si>
    <t>6036309</t>
  </si>
  <si>
    <t>603631</t>
  </si>
  <si>
    <t>BAGUETTE Sébastien</t>
  </si>
  <si>
    <t>6036311</t>
  </si>
  <si>
    <t>603635</t>
  </si>
  <si>
    <t>VROONEN Monique</t>
  </si>
  <si>
    <t>6036355</t>
  </si>
  <si>
    <t>603642</t>
  </si>
  <si>
    <t>LUCCHINI Marie-Louise</t>
  </si>
  <si>
    <t>6036423</t>
  </si>
  <si>
    <t>603643</t>
  </si>
  <si>
    <t>ISEUX Marina</t>
  </si>
  <si>
    <t>6036434</t>
  </si>
  <si>
    <t>603646</t>
  </si>
  <si>
    <t>DEMONCEAU Simone</t>
  </si>
  <si>
    <t>6036467</t>
  </si>
  <si>
    <t>603653</t>
  </si>
  <si>
    <t>6036535</t>
  </si>
  <si>
    <t>603654</t>
  </si>
  <si>
    <t>FANCON Marie-Claude</t>
  </si>
  <si>
    <t>6036546</t>
  </si>
  <si>
    <t>603672</t>
  </si>
  <si>
    <t>MATAGNE Danielle</t>
  </si>
  <si>
    <t>6036726</t>
  </si>
  <si>
    <t>603676</t>
  </si>
  <si>
    <t>LEPAGE Jeanne</t>
  </si>
  <si>
    <t>6036761</t>
  </si>
  <si>
    <t>603678</t>
  </si>
  <si>
    <t>BRANDT Bernard</t>
  </si>
  <si>
    <t>6036783</t>
  </si>
  <si>
    <t>603682</t>
  </si>
  <si>
    <t>GALLOY Anne</t>
  </si>
  <si>
    <t>6036827</t>
  </si>
  <si>
    <t>603683</t>
  </si>
  <si>
    <t>6036838</t>
  </si>
  <si>
    <t>603685</t>
  </si>
  <si>
    <t>STERN Boris</t>
  </si>
  <si>
    <t>6036851</t>
  </si>
  <si>
    <t>603687</t>
  </si>
  <si>
    <t>GRAU Lara</t>
  </si>
  <si>
    <t>6036873</t>
  </si>
  <si>
    <t>603698</t>
  </si>
  <si>
    <t>6036985</t>
  </si>
  <si>
    <t>603701</t>
  </si>
  <si>
    <t>HENRY Sylvie</t>
  </si>
  <si>
    <t>6037016</t>
  </si>
  <si>
    <t>603704</t>
  </si>
  <si>
    <t>6037049</t>
  </si>
  <si>
    <t>603705</t>
  </si>
  <si>
    <t>GUILLAUME Carmen</t>
  </si>
  <si>
    <t>6037051</t>
  </si>
  <si>
    <t>603706</t>
  </si>
  <si>
    <t>BEYLEMANS Robert</t>
  </si>
  <si>
    <t>6037062</t>
  </si>
  <si>
    <t>603711</t>
  </si>
  <si>
    <t>RESIMONT Daniel</t>
  </si>
  <si>
    <t>6037117</t>
  </si>
  <si>
    <t>603714</t>
  </si>
  <si>
    <t>de WALQUE Denise</t>
  </si>
  <si>
    <t>6037141</t>
  </si>
  <si>
    <t>603719</t>
  </si>
  <si>
    <t>GODEAU Marie</t>
  </si>
  <si>
    <t>6037196</t>
  </si>
  <si>
    <t>603722</t>
  </si>
  <si>
    <t>DEJARDIN Jacques</t>
  </si>
  <si>
    <t>6037229</t>
  </si>
  <si>
    <t>603740</t>
  </si>
  <si>
    <t>LAMBOTTE Nadine</t>
  </si>
  <si>
    <t>6037409</t>
  </si>
  <si>
    <t>603742</t>
  </si>
  <si>
    <t>DEJARDIN Hilde</t>
  </si>
  <si>
    <t>6037422</t>
  </si>
  <si>
    <t>603743</t>
  </si>
  <si>
    <t>HUBERT Colette</t>
  </si>
  <si>
    <t>6037433</t>
  </si>
  <si>
    <t>603751</t>
  </si>
  <si>
    <t>EGGERMONT Louis</t>
  </si>
  <si>
    <t>6037512</t>
  </si>
  <si>
    <t>DE JAEGHERE Kévin</t>
  </si>
  <si>
    <t>603757</t>
  </si>
  <si>
    <t>6037578</t>
  </si>
  <si>
    <t>603760</t>
  </si>
  <si>
    <t>6037602</t>
  </si>
  <si>
    <t>603763</t>
  </si>
  <si>
    <t>6037635</t>
  </si>
  <si>
    <t>603766</t>
  </si>
  <si>
    <t>HALLEUX Sylvianne</t>
  </si>
  <si>
    <t>CLAUDE Olivier</t>
  </si>
  <si>
    <t>TOSSINS Loïc</t>
  </si>
  <si>
    <t>DELABY Simon</t>
  </si>
  <si>
    <t>LADRIER Denis</t>
  </si>
  <si>
    <t>6037668</t>
  </si>
  <si>
    <t>603769</t>
  </si>
  <si>
    <t>HEIREBRANT Jean-Marie</t>
  </si>
  <si>
    <t>6037692</t>
  </si>
  <si>
    <t>603770</t>
  </si>
  <si>
    <t>BREEMERSCH Anne</t>
  </si>
  <si>
    <t>6037703</t>
  </si>
  <si>
    <t>603772</t>
  </si>
  <si>
    <t>SPLINGARD Christine</t>
  </si>
  <si>
    <t>6037725</t>
  </si>
  <si>
    <t>603773</t>
  </si>
  <si>
    <t>JANS Monique</t>
  </si>
  <si>
    <t>6037736</t>
  </si>
  <si>
    <t>603777</t>
  </si>
  <si>
    <t>DUFAYS Denise</t>
  </si>
  <si>
    <t>6037771</t>
  </si>
  <si>
    <t>603779</t>
  </si>
  <si>
    <t>BONMARIAGE Monique</t>
  </si>
  <si>
    <t>6037793</t>
  </si>
  <si>
    <t>603782</t>
  </si>
  <si>
    <t>6037826</t>
  </si>
  <si>
    <t>603783</t>
  </si>
  <si>
    <t>VAN BELLE Francis</t>
  </si>
  <si>
    <t>6037837</t>
  </si>
  <si>
    <t>603787</t>
  </si>
  <si>
    <t>JANS Jacques</t>
  </si>
  <si>
    <t>6037872</t>
  </si>
  <si>
    <t>603790</t>
  </si>
  <si>
    <t>BLANCHY Jean-Pierre</t>
  </si>
  <si>
    <t>6037905</t>
  </si>
  <si>
    <t>603795</t>
  </si>
  <si>
    <t>BRIGODE Josette</t>
  </si>
  <si>
    <t>6037951</t>
  </si>
  <si>
    <t>603796</t>
  </si>
  <si>
    <t>604315</t>
  </si>
  <si>
    <t>6043155</t>
  </si>
  <si>
    <t>CLESSENS Charles</t>
  </si>
  <si>
    <t>MANDI Marjana</t>
  </si>
  <si>
    <t>6037962</t>
  </si>
  <si>
    <t>603798</t>
  </si>
  <si>
    <t>M à J</t>
  </si>
  <si>
    <t xml:space="preserve">2. Dans le fichier "EncodageTournoi", </t>
  </si>
  <si>
    <t>sur la page FBS FED, se placer en A1</t>
  </si>
  <si>
    <t>et copier (Ctrl+V)</t>
  </si>
  <si>
    <t>602878</t>
  </si>
  <si>
    <t>LEULIER Lucie</t>
  </si>
  <si>
    <t>6028782</t>
  </si>
  <si>
    <t>BRICHANT Jacques</t>
  </si>
  <si>
    <t>FRANCHINI Arnaud</t>
  </si>
  <si>
    <t>Minime</t>
  </si>
  <si>
    <t>BRAQUET Marie-Jeanne</t>
  </si>
  <si>
    <t>6037984</t>
  </si>
  <si>
    <t>603799</t>
  </si>
  <si>
    <t>6037995</t>
  </si>
  <si>
    <t>603807</t>
  </si>
  <si>
    <t>LIBOTTE Sylvie</t>
  </si>
  <si>
    <t>6038072</t>
  </si>
  <si>
    <t>603811</t>
  </si>
  <si>
    <t>BLANDY Sabine</t>
  </si>
  <si>
    <t>6038116</t>
  </si>
  <si>
    <t>603812</t>
  </si>
  <si>
    <t>6038127</t>
  </si>
  <si>
    <t>603817</t>
  </si>
  <si>
    <t>6038173</t>
  </si>
  <si>
    <t>NAVEZ Louise</t>
  </si>
  <si>
    <t>8600073</t>
  </si>
  <si>
    <t>8600106</t>
  </si>
  <si>
    <t>8600117</t>
  </si>
  <si>
    <t>8600128</t>
  </si>
  <si>
    <t>860014</t>
  </si>
  <si>
    <t>8600141</t>
  </si>
  <si>
    <t>860015</t>
  </si>
  <si>
    <t>8600152</t>
  </si>
  <si>
    <t xml:space="preserve">MOES Fernande </t>
  </si>
  <si>
    <t>NOKIN Stephan</t>
  </si>
  <si>
    <t>603822</t>
  </si>
  <si>
    <t>BOOKA Gérard</t>
  </si>
  <si>
    <t>6038228</t>
  </si>
  <si>
    <t>603823</t>
  </si>
  <si>
    <t>DETRY Jean</t>
  </si>
  <si>
    <t>6038239</t>
  </si>
  <si>
    <t>603826</t>
  </si>
  <si>
    <t>6038263</t>
  </si>
  <si>
    <t>603828</t>
  </si>
  <si>
    <t>HUBIN Nadine</t>
  </si>
  <si>
    <t>6038285</t>
  </si>
  <si>
    <t>603831</t>
  </si>
  <si>
    <t>VANHULST Georges</t>
  </si>
  <si>
    <t>6038318</t>
  </si>
  <si>
    <t>603832</t>
  </si>
  <si>
    <t>HEIREBRANT Michaël</t>
  </si>
  <si>
    <t>6038329</t>
  </si>
  <si>
    <t>603833</t>
  </si>
  <si>
    <t>CORNIL Liliane</t>
  </si>
  <si>
    <t>6038331</t>
  </si>
  <si>
    <t>603836</t>
  </si>
  <si>
    <t>GODEM Marie</t>
  </si>
  <si>
    <t>6038364</t>
  </si>
  <si>
    <t>603837</t>
  </si>
  <si>
    <t>LEGROS Francine</t>
  </si>
  <si>
    <t>6038375</t>
  </si>
  <si>
    <t>603838</t>
  </si>
  <si>
    <t>VANDEMBER Annie</t>
  </si>
  <si>
    <t>6038386</t>
  </si>
  <si>
    <t>603839</t>
  </si>
  <si>
    <t>ZORZETTO Claude</t>
  </si>
  <si>
    <t>6038397</t>
  </si>
  <si>
    <t>603840</t>
  </si>
  <si>
    <t>MARANAS Dimitri</t>
  </si>
  <si>
    <t>6038408</t>
  </si>
  <si>
    <t>603842</t>
  </si>
  <si>
    <t>6038421</t>
  </si>
  <si>
    <t>603844</t>
  </si>
  <si>
    <t>WILLAME Fernand</t>
  </si>
  <si>
    <t>6038443</t>
  </si>
  <si>
    <t>603847</t>
  </si>
  <si>
    <t>BOONE Henriette</t>
  </si>
  <si>
    <t>6038476</t>
  </si>
  <si>
    <t>603850</t>
  </si>
  <si>
    <t>6038509</t>
  </si>
  <si>
    <t>603854</t>
  </si>
  <si>
    <t>LECOMTE Chantal</t>
  </si>
  <si>
    <t>6038544</t>
  </si>
  <si>
    <t>603855</t>
  </si>
  <si>
    <t>6038555</t>
  </si>
  <si>
    <t>603856</t>
  </si>
  <si>
    <t>6038566</t>
  </si>
  <si>
    <t>603857</t>
  </si>
  <si>
    <t>DEJONG Jean-Claude</t>
  </si>
  <si>
    <t>6038577</t>
  </si>
  <si>
    <t>603858</t>
  </si>
  <si>
    <t>BUSIGNY Christine</t>
  </si>
  <si>
    <t>6038588</t>
  </si>
  <si>
    <t>603859</t>
  </si>
  <si>
    <t>www.fbsc.be</t>
  </si>
  <si>
    <t>(Compétitions individuelles</t>
  </si>
  <si>
    <t>Pratique - "encodage tournoi" et/ou Base Tournoi (FBS FED)</t>
  </si>
  <si>
    <t>604361</t>
  </si>
  <si>
    <t>604362</t>
  </si>
  <si>
    <t>604363</t>
  </si>
  <si>
    <t>604364</t>
  </si>
  <si>
    <t>604365</t>
  </si>
  <si>
    <t>604366</t>
  </si>
  <si>
    <t>604367</t>
  </si>
  <si>
    <t>604368</t>
  </si>
  <si>
    <t>604369</t>
  </si>
  <si>
    <t>604370</t>
  </si>
  <si>
    <t>604371</t>
  </si>
  <si>
    <t>604372</t>
  </si>
  <si>
    <t>604373</t>
  </si>
  <si>
    <t>604374</t>
  </si>
  <si>
    <t>604375</t>
  </si>
  <si>
    <t>604376</t>
  </si>
  <si>
    <t>604377</t>
  </si>
  <si>
    <t>604378</t>
  </si>
  <si>
    <t>604379</t>
  </si>
  <si>
    <t>604380</t>
  </si>
  <si>
    <t>604381</t>
  </si>
  <si>
    <t>604382</t>
  </si>
  <si>
    <t>604383</t>
  </si>
  <si>
    <t>604384</t>
  </si>
  <si>
    <t>604385</t>
  </si>
  <si>
    <t>860017</t>
  </si>
  <si>
    <t>860018</t>
  </si>
  <si>
    <t>6043616</t>
  </si>
  <si>
    <t>6043627</t>
  </si>
  <si>
    <t>6043638</t>
  </si>
  <si>
    <t>6043649</t>
  </si>
  <si>
    <t>6043651</t>
  </si>
  <si>
    <t>6043662</t>
  </si>
  <si>
    <t>6043673</t>
  </si>
  <si>
    <t>6043684</t>
  </si>
  <si>
    <t>6043695</t>
  </si>
  <si>
    <t>6043706</t>
  </si>
  <si>
    <t>6043717</t>
  </si>
  <si>
    <t>6043728</t>
  </si>
  <si>
    <t>6043739</t>
  </si>
  <si>
    <t>6043741</t>
  </si>
  <si>
    <t>6043752</t>
  </si>
  <si>
    <t>8600174</t>
  </si>
  <si>
    <r>
      <t xml:space="preserve">Cette page est </t>
    </r>
    <r>
      <rPr>
        <b/>
        <u val="single"/>
        <sz val="9"/>
        <rFont val="Arial"/>
        <family val="2"/>
      </rPr>
      <t>régulièrement</t>
    </r>
    <r>
      <rPr>
        <sz val="9"/>
        <rFont val="Arial"/>
        <family val="2"/>
      </rPr>
      <t xml:space="preserve"> mise à jour</t>
    </r>
  </si>
  <si>
    <t>Vérifiez  sur</t>
  </si>
  <si>
    <t>MAHY Madeleine</t>
  </si>
  <si>
    <t>6038599</t>
  </si>
  <si>
    <t>603860</t>
  </si>
  <si>
    <t>JACQUET Simone</t>
  </si>
  <si>
    <t>6038601</t>
  </si>
  <si>
    <t>603861</t>
  </si>
  <si>
    <t>GOSSUIN Jean-Luc</t>
  </si>
  <si>
    <t>6038612</t>
  </si>
  <si>
    <t>603862</t>
  </si>
  <si>
    <t>VERSTREKEN Pierre</t>
  </si>
  <si>
    <t>6038623</t>
  </si>
  <si>
    <t>603863</t>
  </si>
  <si>
    <t>SMET Gérard</t>
  </si>
  <si>
    <t>BERNIER François</t>
  </si>
  <si>
    <t>BAUDUIN Geneviève</t>
  </si>
  <si>
    <t>SODY René</t>
  </si>
  <si>
    <t>FLOCK René</t>
  </si>
  <si>
    <t>GOUAT Frédéric</t>
  </si>
  <si>
    <t>DUMOULIN Agnès</t>
  </si>
  <si>
    <t>HAUTFENNE Marie-José</t>
  </si>
  <si>
    <t>CANIVET Françoise</t>
  </si>
  <si>
    <t>ADAM Marie-Thérèse</t>
  </si>
  <si>
    <t>DECOSTER Andrée</t>
  </si>
  <si>
    <t>DOSSOGNE Léon</t>
  </si>
  <si>
    <t>SIMONARD Marie-Thérèse</t>
  </si>
  <si>
    <t>DEBROEK Cécile</t>
  </si>
  <si>
    <t>PIROTTE Léon</t>
  </si>
  <si>
    <t>GOSSET Andrée</t>
  </si>
  <si>
    <t>VAN VYVE Benoît</t>
  </si>
  <si>
    <t>601619</t>
  </si>
  <si>
    <t>COCHET Irène</t>
  </si>
  <si>
    <t>HEINESCH Agnès</t>
  </si>
  <si>
    <t>CAUCHIE Hélène</t>
  </si>
  <si>
    <t>BAYOT Gysèle</t>
  </si>
  <si>
    <t>ROGER Marie-Thérèse</t>
  </si>
  <si>
    <t>COMPERE Gérard</t>
  </si>
  <si>
    <t>PARIZEL Gérard</t>
  </si>
  <si>
    <t>DAOUST Jean-Pierre</t>
  </si>
  <si>
    <t>PUISSANT Agnès</t>
  </si>
  <si>
    <t>de MAERE François</t>
  </si>
  <si>
    <t>CANONNE René</t>
  </si>
  <si>
    <t>LEGRAND Angèle</t>
  </si>
  <si>
    <t>GROUY Thérèse</t>
  </si>
  <si>
    <t>DELHOULLE Noël</t>
  </si>
  <si>
    <t>WAILLEZ Angélique</t>
  </si>
  <si>
    <t>VERHOYE Léon</t>
  </si>
  <si>
    <t>LEROY Benoît</t>
  </si>
  <si>
    <t>MAHAUX Geneviève</t>
  </si>
  <si>
    <t>THOMAS José</t>
  </si>
  <si>
    <t>MARLER Clémence</t>
  </si>
  <si>
    <t>DETIENNE Benoît</t>
  </si>
  <si>
    <t>GEORGES Benoît</t>
  </si>
  <si>
    <t>MOURAUX Anne-Sophie</t>
  </si>
  <si>
    <t>BAUVIN Cécile</t>
  </si>
  <si>
    <t>BARBAIX Cécile</t>
  </si>
  <si>
    <t>FONCK Agnès</t>
  </si>
  <si>
    <t>SCHEERS Cécile</t>
  </si>
  <si>
    <t>BOUILLON Benoît</t>
  </si>
  <si>
    <t>SAINTVITEUX Michaël</t>
  </si>
  <si>
    <t>BARBION Mickaël</t>
  </si>
  <si>
    <t>BRIGODE Joëlle</t>
  </si>
  <si>
    <t>BERWART Myriam</t>
  </si>
  <si>
    <t>6038634</t>
  </si>
  <si>
    <t>603870</t>
  </si>
  <si>
    <t>ROBERT Marie-Madeleine</t>
  </si>
  <si>
    <t>6038702</t>
  </si>
  <si>
    <t>603873</t>
  </si>
  <si>
    <t>GODEFROID Delphine</t>
  </si>
  <si>
    <t>6038735</t>
  </si>
  <si>
    <t>603877</t>
  </si>
  <si>
    <t>TOUSSAINT Bruno</t>
  </si>
  <si>
    <t>6038779</t>
  </si>
  <si>
    <t>603878</t>
  </si>
  <si>
    <t>BOGAERT Dominique</t>
  </si>
  <si>
    <t>6038781</t>
  </si>
  <si>
    <t>603882</t>
  </si>
  <si>
    <t>603884</t>
  </si>
  <si>
    <t>GROSJEAN Simonne</t>
  </si>
  <si>
    <t>6038847</t>
  </si>
  <si>
    <t>603885</t>
  </si>
  <si>
    <t>REMACLE Jules</t>
  </si>
  <si>
    <t>6038858</t>
  </si>
  <si>
    <t>603888</t>
  </si>
  <si>
    <t>6038882</t>
  </si>
  <si>
    <t>603890</t>
  </si>
  <si>
    <t>6038904</t>
  </si>
  <si>
    <t>603895</t>
  </si>
  <si>
    <t>DESMANET Sunanda</t>
  </si>
  <si>
    <t>6038959</t>
  </si>
  <si>
    <t>603896</t>
  </si>
  <si>
    <t>BASTIN Yvonne</t>
  </si>
  <si>
    <t>6038961</t>
  </si>
  <si>
    <t>603898</t>
  </si>
  <si>
    <t>CUVELIER Catherine</t>
  </si>
  <si>
    <t>6038983</t>
  </si>
  <si>
    <t>603899</t>
  </si>
  <si>
    <t>6038994</t>
  </si>
  <si>
    <t>603901</t>
  </si>
  <si>
    <t>6039014</t>
  </si>
  <si>
    <t>603902</t>
  </si>
  <si>
    <t>ROBEYNS Martine</t>
  </si>
  <si>
    <t>6039025</t>
  </si>
  <si>
    <t>GETS Bernadette</t>
  </si>
  <si>
    <t>603905</t>
  </si>
  <si>
    <t>WANUFEL Jean-Pol</t>
  </si>
  <si>
    <t>6039058</t>
  </si>
  <si>
    <t>603907</t>
  </si>
  <si>
    <t>AUWAERT Rita</t>
  </si>
  <si>
    <t>6039071</t>
  </si>
  <si>
    <t>603909</t>
  </si>
  <si>
    <t>LHOIR Philippe</t>
  </si>
  <si>
    <t>6039093</t>
  </si>
  <si>
    <t>603910</t>
  </si>
  <si>
    <t>6039104</t>
  </si>
  <si>
    <t>603911</t>
  </si>
  <si>
    <t>WILKIN Nelly</t>
  </si>
  <si>
    <t>6039115</t>
  </si>
  <si>
    <t>603912</t>
  </si>
  <si>
    <t>DEVROYE Marcel</t>
  </si>
  <si>
    <t>6039126</t>
  </si>
  <si>
    <t>603918</t>
  </si>
  <si>
    <t>TOUSSAINT Alain</t>
  </si>
  <si>
    <t>6039183</t>
  </si>
  <si>
    <t>603919</t>
  </si>
  <si>
    <t>DECHAINOIS Marina</t>
  </si>
  <si>
    <t>6039194</t>
  </si>
  <si>
    <t>603920</t>
  </si>
  <si>
    <t>6039205</t>
  </si>
  <si>
    <t>603927</t>
  </si>
  <si>
    <t>IRLIK Christine</t>
  </si>
  <si>
    <t>DE GENT Véronique</t>
  </si>
  <si>
    <t>GRANDJEAN Marie-Jeanne</t>
  </si>
  <si>
    <t>GURDAL Renée</t>
  </si>
  <si>
    <t>GELDOF Christiane</t>
  </si>
  <si>
    <t>CLOSSET Richard</t>
  </si>
  <si>
    <t>DESIROTTE Quentin</t>
  </si>
  <si>
    <t>KRUCZYNSKI André</t>
  </si>
  <si>
    <t>DEHAYE Paulette</t>
  </si>
  <si>
    <t>PIQUARD Christine</t>
  </si>
  <si>
    <t>BODART Carine</t>
  </si>
  <si>
    <t>IANNAZZONE Daniel</t>
  </si>
  <si>
    <t>604331</t>
  </si>
  <si>
    <t>DE LEEUW Marcelle</t>
  </si>
  <si>
    <t>AAA Belgique-30 mars (7) 2008</t>
  </si>
  <si>
    <t>602335</t>
  </si>
  <si>
    <t>PAULY Nadine</t>
  </si>
  <si>
    <t>DE MUYNCK Maryline</t>
  </si>
  <si>
    <t>6035762</t>
  </si>
  <si>
    <t>603629</t>
  </si>
  <si>
    <t>DEGESELLE Anita</t>
  </si>
  <si>
    <t>6036298</t>
  </si>
  <si>
    <t>603883</t>
  </si>
  <si>
    <t>GRASSER Alain</t>
  </si>
  <si>
    <t>6038836</t>
  </si>
  <si>
    <t>MOES Julie</t>
  </si>
  <si>
    <t>HENROT Chantal</t>
  </si>
  <si>
    <t>6043313</t>
  </si>
  <si>
    <t>604332</t>
  </si>
  <si>
    <t>6043324</t>
  </si>
  <si>
    <t>604333</t>
  </si>
  <si>
    <t>6043335</t>
  </si>
  <si>
    <t>604334</t>
  </si>
  <si>
    <t>6043346</t>
  </si>
  <si>
    <t>604335</t>
  </si>
  <si>
    <t>6043357</t>
  </si>
  <si>
    <t>604336</t>
  </si>
  <si>
    <t>6043368</t>
  </si>
  <si>
    <t>604337</t>
  </si>
  <si>
    <t>6043379</t>
  </si>
  <si>
    <t>604338</t>
  </si>
  <si>
    <t>6043381</t>
  </si>
  <si>
    <t>604339</t>
  </si>
  <si>
    <t>6043392</t>
  </si>
  <si>
    <t>604340</t>
  </si>
  <si>
    <t>6043403</t>
  </si>
  <si>
    <t>601509</t>
  </si>
  <si>
    <t>SCALZO Angelo</t>
  </si>
  <si>
    <t>6015099</t>
  </si>
  <si>
    <t>601784</t>
  </si>
  <si>
    <t>6017841</t>
  </si>
  <si>
    <t>602158</t>
  </si>
  <si>
    <t>6021587</t>
  </si>
  <si>
    <t>GONTY Marius</t>
  </si>
  <si>
    <t>DISPAS Janine</t>
  </si>
  <si>
    <t>602958</t>
  </si>
  <si>
    <t>6029588</t>
  </si>
  <si>
    <t>COURTOIS Valérie</t>
  </si>
  <si>
    <t>603146</t>
  </si>
  <si>
    <t>6031463</t>
  </si>
  <si>
    <t>603359</t>
  </si>
  <si>
    <t>CIBOUR Chantal</t>
  </si>
  <si>
    <t>6033933</t>
  </si>
  <si>
    <t>603393</t>
  </si>
  <si>
    <t>603434</t>
  </si>
  <si>
    <t>6034346</t>
  </si>
  <si>
    <t>6015617</t>
  </si>
  <si>
    <t>ROBE Reine</t>
  </si>
  <si>
    <t>6015729</t>
  </si>
  <si>
    <t>601685</t>
  </si>
  <si>
    <t>DEUSE Marthe</t>
  </si>
  <si>
    <t>6016853</t>
  </si>
  <si>
    <t>601742</t>
  </si>
  <si>
    <t>POLLET Gilles</t>
  </si>
  <si>
    <t>6017424</t>
  </si>
  <si>
    <t>602104</t>
  </si>
  <si>
    <t>MARINX Bernard</t>
  </si>
  <si>
    <t>6021047</t>
  </si>
  <si>
    <t>KRAACK Jean</t>
  </si>
  <si>
    <t>6021227</t>
  </si>
  <si>
    <t>KRAACK Myriam</t>
  </si>
  <si>
    <t>6021238</t>
  </si>
  <si>
    <t>602212</t>
  </si>
  <si>
    <t>BRICHAUX Lucy</t>
  </si>
  <si>
    <t>6022125</t>
  </si>
  <si>
    <t>602244</t>
  </si>
  <si>
    <t>KOKELBERG Philippe</t>
  </si>
  <si>
    <t>6022441</t>
  </si>
  <si>
    <t>602471</t>
  </si>
  <si>
    <t>6024718</t>
  </si>
  <si>
    <t>602575</t>
  </si>
  <si>
    <t>6025752</t>
  </si>
  <si>
    <t>602821</t>
  </si>
  <si>
    <t>6028218</t>
  </si>
  <si>
    <t>602953</t>
  </si>
  <si>
    <t>LIMBOURG Yolande</t>
  </si>
  <si>
    <t>6029533</t>
  </si>
  <si>
    <t>603019</t>
  </si>
  <si>
    <t>DARQUENNES Denise</t>
  </si>
  <si>
    <t>6030194</t>
  </si>
  <si>
    <t>603038</t>
  </si>
  <si>
    <t>VAN DEN BORREN Cédric</t>
  </si>
  <si>
    <t>6030385</t>
  </si>
  <si>
    <t>603137</t>
  </si>
  <si>
    <t>DESSART Serge</t>
  </si>
  <si>
    <t>6031373</t>
  </si>
  <si>
    <t>603227</t>
  </si>
  <si>
    <t>LONNEUX Annie</t>
  </si>
  <si>
    <t>6032271</t>
  </si>
  <si>
    <t>603349</t>
  </si>
  <si>
    <t>6033494</t>
  </si>
  <si>
    <t>603644</t>
  </si>
  <si>
    <t>BIERNY Louise</t>
  </si>
  <si>
    <t>6036445</t>
  </si>
  <si>
    <t>604023</t>
  </si>
  <si>
    <t>GILBUENA Mila</t>
  </si>
  <si>
    <t>6040237</t>
  </si>
  <si>
    <t>604026</t>
  </si>
  <si>
    <t>6040261</t>
  </si>
  <si>
    <t>604049</t>
  </si>
  <si>
    <t>6040496</t>
  </si>
  <si>
    <t>EL-OUMAIRI Nadia</t>
  </si>
  <si>
    <t>HAUGLUSTAINE Nicole</t>
  </si>
  <si>
    <t>604128</t>
  </si>
  <si>
    <t>VAN DIEST Arlette</t>
  </si>
  <si>
    <t>6041282</t>
  </si>
  <si>
    <t>604168</t>
  </si>
  <si>
    <t>FERBER Jean</t>
  </si>
  <si>
    <t>604180</t>
  </si>
  <si>
    <t>SZYCHTA Renée</t>
  </si>
  <si>
    <t>604187</t>
  </si>
  <si>
    <t>BULTOT Cécile</t>
  </si>
  <si>
    <t>604195</t>
  </si>
  <si>
    <t>CHARLIER Jeannine</t>
  </si>
  <si>
    <t>604235</t>
  </si>
  <si>
    <t>604236</t>
  </si>
  <si>
    <t>MICHEL Jeanine</t>
  </si>
  <si>
    <t>6042369</t>
  </si>
  <si>
    <t>MISONNE Hubert</t>
  </si>
  <si>
    <t>6039273</t>
  </si>
  <si>
    <t>603928</t>
  </si>
  <si>
    <t>DUBOIS Christine</t>
  </si>
  <si>
    <t>6039284</t>
  </si>
  <si>
    <t>603929</t>
  </si>
  <si>
    <r>
      <t xml:space="preserve"> Page 1 (0708 Tournoi) - en 1C, Version </t>
    </r>
    <r>
      <rPr>
        <i/>
        <sz val="9"/>
        <rFont val="Arial"/>
        <family val="2"/>
      </rPr>
      <t>'mois'</t>
    </r>
    <r>
      <rPr>
        <sz val="9"/>
        <rFont val="Arial"/>
        <family val="2"/>
      </rPr>
      <t xml:space="preserve"> 'année')</t>
    </r>
  </si>
  <si>
    <t>Procédure</t>
  </si>
  <si>
    <t xml:space="preserve">Pour effectuer un copier-coller de </t>
  </si>
  <si>
    <t xml:space="preserve"> FBS FED</t>
  </si>
  <si>
    <t xml:space="preserve">AAA Belgique Mois (N° Version) année </t>
  </si>
  <si>
    <r>
      <t xml:space="preserve">Vérifier la version page FBS FED en </t>
    </r>
    <r>
      <rPr>
        <b/>
        <u val="single"/>
        <sz val="9"/>
        <color indexed="10"/>
        <rFont val="Arial"/>
        <family val="2"/>
      </rPr>
      <t>ligne 2</t>
    </r>
  </si>
  <si>
    <t>entière... du moins pour ce qui est des données à recopier.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</si>
</sst>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&quot; &quot;##0"/>
    <numFmt numFmtId="165" formatCode="0.0"/>
  </numFmts>
  <fonts count="88">
    <font>
      <sz val="9"/>
      <name val="Arial"/>
      <family val="0"/>
    </font>
    <font>
      <sz val="11"/>
      <color indexed="8"/>
      <name val="Calibri"/>
      <family val="2"/>
    </font>
    <font>
      <sz val="12"/>
      <name val="FuturaA Bk BT"/>
      <family val="0"/>
    </font>
    <font>
      <sz val="10"/>
      <name val="MS Sans Serif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10"/>
      <color indexed="12"/>
      <name val="Times New Roman"/>
      <family val="1"/>
    </font>
    <font>
      <i/>
      <sz val="10"/>
      <name val="Times New Roman"/>
      <family val="1"/>
    </font>
    <font>
      <sz val="9"/>
      <color indexed="12"/>
      <name val="Arial"/>
      <family val="2"/>
    </font>
    <font>
      <i/>
      <sz val="10"/>
      <color indexed="56"/>
      <name val="Arial"/>
      <family val="2"/>
    </font>
    <font>
      <i/>
      <sz val="9"/>
      <color indexed="56"/>
      <name val="Arial"/>
      <family val="2"/>
    </font>
    <font>
      <sz val="8"/>
      <color indexed="18"/>
      <name val="Times New Roman"/>
      <family val="1"/>
    </font>
    <font>
      <i/>
      <sz val="8"/>
      <color indexed="18"/>
      <name val="Times New Roman"/>
      <family val="1"/>
    </font>
    <font>
      <sz val="8"/>
      <color indexed="57"/>
      <name val="Arial"/>
      <family val="2"/>
    </font>
    <font>
      <i/>
      <sz val="8"/>
      <color indexed="60"/>
      <name val="Times New Roman"/>
      <family val="1"/>
    </font>
    <font>
      <i/>
      <sz val="8"/>
      <color indexed="6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sz val="4"/>
      <name val="Arial"/>
      <family val="2"/>
    </font>
    <font>
      <i/>
      <sz val="4"/>
      <name val="Times New Roman"/>
      <family val="1"/>
    </font>
    <font>
      <sz val="4"/>
      <color indexed="18"/>
      <name val="Times New Roman"/>
      <family val="1"/>
    </font>
    <font>
      <i/>
      <sz val="4"/>
      <color indexed="60"/>
      <name val="Times New Roman"/>
      <family val="1"/>
    </font>
    <font>
      <b/>
      <u val="single"/>
      <sz val="9"/>
      <name val="Arial"/>
      <family val="2"/>
    </font>
    <font>
      <i/>
      <sz val="12"/>
      <name val="Times New Roman"/>
      <family val="1"/>
    </font>
    <font>
      <i/>
      <sz val="12"/>
      <color indexed="18"/>
      <name val="Times New Roman"/>
      <family val="1"/>
    </font>
    <font>
      <i/>
      <sz val="12"/>
      <color indexed="60"/>
      <name val="Times New Roman"/>
      <family val="1"/>
    </font>
    <font>
      <i/>
      <sz val="9"/>
      <name val="Arial"/>
      <family val="2"/>
    </font>
    <font>
      <sz val="9"/>
      <color indexed="14"/>
      <name val="Arial"/>
      <family val="2"/>
    </font>
    <font>
      <b/>
      <sz val="10"/>
      <color indexed="10"/>
      <name val="Arial"/>
      <family val="2"/>
    </font>
    <font>
      <i/>
      <sz val="9"/>
      <color indexed="12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7"/>
      <name val="Arial"/>
      <family val="2"/>
    </font>
    <font>
      <sz val="10"/>
      <color indexed="8"/>
      <name val="MS Sans Serif"/>
      <family val="2"/>
    </font>
    <font>
      <u val="single"/>
      <sz val="9"/>
      <name val="Arial"/>
      <family val="2"/>
    </font>
    <font>
      <b/>
      <sz val="9"/>
      <color indexed="12"/>
      <name val="Arial"/>
      <family val="2"/>
    </font>
    <font>
      <b/>
      <u val="single"/>
      <sz val="9"/>
      <color indexed="10"/>
      <name val="Arial"/>
      <family val="2"/>
    </font>
    <font>
      <sz val="9"/>
      <color indexed="8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1"/>
      <color indexed="12"/>
      <name val="Arial"/>
      <family val="2"/>
    </font>
    <font>
      <sz val="11"/>
      <color indexed="12"/>
      <name val="Arial"/>
      <family val="2"/>
    </font>
    <font>
      <b/>
      <sz val="10"/>
      <name val="Arial"/>
      <family val="2"/>
    </font>
    <font>
      <b/>
      <i/>
      <sz val="9"/>
      <color indexed="12"/>
      <name val="Arial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thin"/>
      <top/>
      <bottom style="thin"/>
    </border>
    <border>
      <left style="thin"/>
      <right style="thin"/>
      <top/>
      <bottom/>
    </border>
    <border>
      <left style="thin"/>
      <right style="dotted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dotted"/>
      <top/>
      <bottom/>
    </border>
    <border>
      <left style="thin"/>
      <right style="thin"/>
      <top style="thin"/>
      <bottom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0" borderId="2" applyNumberFormat="0" applyFill="0" applyAlignment="0" applyProtection="0"/>
    <xf numFmtId="0" fontId="0" fillId="27" borderId="3" applyNumberFormat="0" applyFont="0" applyAlignment="0" applyProtection="0"/>
    <xf numFmtId="0" fontId="76" fillId="28" borderId="1" applyNumberFormat="0" applyAlignment="0" applyProtection="0"/>
    <xf numFmtId="0" fontId="7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26" borderId="4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2" borderId="9" applyNumberFormat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9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9" fillId="0" borderId="16" xfId="0" applyFont="1" applyBorder="1" applyAlignment="1">
      <alignment vertical="center"/>
    </xf>
    <xf numFmtId="3" fontId="9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Font="1" applyAlignment="1">
      <alignment horizontal="center"/>
      <protection/>
    </xf>
    <xf numFmtId="49" fontId="0" fillId="0" borderId="0" xfId="51" applyNumberFormat="1" applyFont="1" applyAlignment="1">
      <alignment horizontal="center"/>
      <protection/>
    </xf>
    <xf numFmtId="49" fontId="13" fillId="0" borderId="0" xfId="51" applyNumberFormat="1" applyFont="1" applyAlignment="1">
      <alignment horizontal="center" vertical="top"/>
      <protection/>
    </xf>
    <xf numFmtId="0" fontId="9" fillId="0" borderId="0" xfId="0" applyFont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2" fontId="17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2" fontId="17" fillId="0" borderId="0" xfId="0" applyNumberFormat="1" applyFont="1" applyAlignment="1">
      <alignment horizontal="center"/>
    </xf>
    <xf numFmtId="2" fontId="16" fillId="0" borderId="0" xfId="53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49" fontId="13" fillId="0" borderId="0" xfId="51" applyNumberFormat="1" applyFont="1" applyFill="1" applyAlignment="1">
      <alignment horizontal="center" vertical="top"/>
      <protection/>
    </xf>
    <xf numFmtId="49" fontId="1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/>
    </xf>
    <xf numFmtId="49" fontId="13" fillId="0" borderId="0" xfId="51" applyNumberFormat="1" applyFont="1" applyAlignment="1">
      <alignment vertical="top"/>
      <protection/>
    </xf>
    <xf numFmtId="49" fontId="0" fillId="0" borderId="0" xfId="51" applyNumberFormat="1" applyFont="1" applyAlignment="1">
      <alignment vertical="top"/>
      <protection/>
    </xf>
    <xf numFmtId="49" fontId="0" fillId="33" borderId="0" xfId="0" applyNumberFormat="1" applyFont="1" applyFill="1" applyAlignment="1">
      <alignment horizontal="center"/>
    </xf>
    <xf numFmtId="49" fontId="21" fillId="0" borderId="0" xfId="51" applyNumberFormat="1" applyFont="1" applyAlignment="1">
      <alignment vertical="center"/>
      <protection/>
    </xf>
    <xf numFmtId="14" fontId="6" fillId="0" borderId="17" xfId="51" applyNumberFormat="1" applyFont="1" applyFill="1" applyBorder="1" applyAlignment="1">
      <alignment horizontal="left" vertical="center"/>
      <protection/>
    </xf>
    <xf numFmtId="14" fontId="6" fillId="0" borderId="18" xfId="51" applyNumberFormat="1" applyFont="1" applyFill="1" applyBorder="1" applyAlignment="1">
      <alignment horizontal="left" vertical="center"/>
      <protection/>
    </xf>
    <xf numFmtId="14" fontId="6" fillId="0" borderId="19" xfId="51" applyNumberFormat="1" applyFont="1" applyFill="1" applyBorder="1" applyAlignment="1">
      <alignment horizontal="left" vertical="center"/>
      <protection/>
    </xf>
    <xf numFmtId="164" fontId="5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51" applyFont="1" applyFill="1">
      <alignment/>
      <protection/>
    </xf>
    <xf numFmtId="0" fontId="22" fillId="0" borderId="0" xfId="0" applyNumberFormat="1" applyFont="1" applyBorder="1" applyAlignment="1">
      <alignment horizontal="left" vertical="center"/>
    </xf>
    <xf numFmtId="2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0" fillId="34" borderId="21" xfId="51" applyNumberFormat="1" applyFont="1" applyFill="1" applyBorder="1" applyAlignment="1">
      <alignment vertical="top"/>
      <protection/>
    </xf>
    <xf numFmtId="49" fontId="13" fillId="34" borderId="22" xfId="51" applyNumberFormat="1" applyFont="1" applyFill="1" applyBorder="1">
      <alignment/>
      <protection/>
    </xf>
    <xf numFmtId="49" fontId="21" fillId="34" borderId="22" xfId="51" applyNumberFormat="1" applyFont="1" applyFill="1" applyBorder="1" applyAlignment="1">
      <alignment vertical="center"/>
      <protection/>
    </xf>
    <xf numFmtId="0" fontId="0" fillId="34" borderId="22" xfId="0" applyFill="1" applyBorder="1" applyAlignment="1">
      <alignment/>
    </xf>
    <xf numFmtId="49" fontId="0" fillId="34" borderId="23" xfId="51" applyNumberFormat="1" applyFont="1" applyFill="1" applyBorder="1" applyAlignment="1">
      <alignment horizontal="center"/>
      <protection/>
    </xf>
    <xf numFmtId="49" fontId="0" fillId="34" borderId="24" xfId="51" applyNumberFormat="1" applyFont="1" applyFill="1" applyBorder="1" applyAlignment="1">
      <alignment vertical="top"/>
      <protection/>
    </xf>
    <xf numFmtId="49" fontId="13" fillId="34" borderId="0" xfId="51" applyNumberFormat="1" applyFont="1" applyFill="1" applyBorder="1">
      <alignment/>
      <protection/>
    </xf>
    <xf numFmtId="49" fontId="21" fillId="34" borderId="0" xfId="51" applyNumberFormat="1" applyFont="1" applyFill="1" applyBorder="1" applyAlignment="1">
      <alignment vertical="center"/>
      <protection/>
    </xf>
    <xf numFmtId="0" fontId="0" fillId="34" borderId="0" xfId="0" applyFill="1" applyBorder="1" applyAlignment="1">
      <alignment/>
    </xf>
    <xf numFmtId="49" fontId="0" fillId="34" borderId="25" xfId="51" applyNumberFormat="1" applyFont="1" applyFill="1" applyBorder="1" applyAlignment="1">
      <alignment horizontal="center"/>
      <protection/>
    </xf>
    <xf numFmtId="49" fontId="21" fillId="34" borderId="24" xfId="51" applyNumberFormat="1" applyFont="1" applyFill="1" applyBorder="1" applyAlignment="1">
      <alignment vertical="top"/>
      <protection/>
    </xf>
    <xf numFmtId="49" fontId="0" fillId="34" borderId="26" xfId="51" applyNumberFormat="1" applyFont="1" applyFill="1" applyBorder="1" applyAlignment="1">
      <alignment vertical="top"/>
      <protection/>
    </xf>
    <xf numFmtId="49" fontId="13" fillId="34" borderId="27" xfId="51" applyNumberFormat="1" applyFont="1" applyFill="1" applyBorder="1">
      <alignment/>
      <protection/>
    </xf>
    <xf numFmtId="49" fontId="21" fillId="34" borderId="27" xfId="51" applyNumberFormat="1" applyFont="1" applyFill="1" applyBorder="1" applyAlignment="1">
      <alignment vertical="center"/>
      <protection/>
    </xf>
    <xf numFmtId="0" fontId="0" fillId="34" borderId="27" xfId="0" applyFill="1" applyBorder="1" applyAlignment="1">
      <alignment/>
    </xf>
    <xf numFmtId="49" fontId="0" fillId="34" borderId="28" xfId="51" applyNumberFormat="1" applyFont="1" applyFill="1" applyBorder="1" applyAlignment="1">
      <alignment horizontal="center"/>
      <protection/>
    </xf>
    <xf numFmtId="49" fontId="0" fillId="0" borderId="0" xfId="0" applyNumberFormat="1" applyFont="1" applyAlignment="1">
      <alignment horizontal="right"/>
    </xf>
    <xf numFmtId="49" fontId="0" fillId="0" borderId="0" xfId="51" applyNumberFormat="1" applyFont="1" applyFill="1" applyBorder="1" applyAlignment="1">
      <alignment horizontal="center"/>
      <protection/>
    </xf>
    <xf numFmtId="0" fontId="0" fillId="33" borderId="0" xfId="51" applyFont="1" applyFill="1">
      <alignment/>
      <protection/>
    </xf>
    <xf numFmtId="0" fontId="0" fillId="33" borderId="0" xfId="51" applyFont="1" applyFill="1" applyAlignment="1">
      <alignment horizontal="center"/>
      <protection/>
    </xf>
    <xf numFmtId="49" fontId="0" fillId="35" borderId="24" xfId="51" applyNumberFormat="1" applyFont="1" applyFill="1" applyBorder="1" applyAlignment="1">
      <alignment vertical="top"/>
      <protection/>
    </xf>
    <xf numFmtId="49" fontId="13" fillId="35" borderId="0" xfId="51" applyNumberFormat="1" applyFont="1" applyFill="1" applyBorder="1">
      <alignment/>
      <protection/>
    </xf>
    <xf numFmtId="49" fontId="21" fillId="35" borderId="0" xfId="51" applyNumberFormat="1" applyFont="1" applyFill="1" applyBorder="1" applyAlignment="1">
      <alignment vertical="center"/>
      <protection/>
    </xf>
    <xf numFmtId="0" fontId="0" fillId="35" borderId="0" xfId="0" applyFill="1" applyBorder="1" applyAlignment="1">
      <alignment/>
    </xf>
    <xf numFmtId="49" fontId="0" fillId="35" borderId="25" xfId="51" applyNumberFormat="1" applyFont="1" applyFill="1" applyBorder="1" applyAlignment="1">
      <alignment horizontal="center"/>
      <protection/>
    </xf>
    <xf numFmtId="0" fontId="32" fillId="0" borderId="0" xfId="51" applyFont="1">
      <alignment/>
      <protection/>
    </xf>
    <xf numFmtId="49" fontId="0" fillId="0" borderId="0" xfId="51" applyNumberFormat="1" applyFont="1" applyBorder="1" applyAlignment="1">
      <alignment horizontal="center" vertical="top"/>
      <protection/>
    </xf>
    <xf numFmtId="49" fontId="0" fillId="0" borderId="0" xfId="50" applyNumberFormat="1" applyFont="1" applyFill="1" applyBorder="1" applyAlignment="1">
      <alignment horizontal="center"/>
      <protection/>
    </xf>
    <xf numFmtId="49" fontId="0" fillId="0" borderId="0" xfId="51" applyNumberFormat="1" applyFont="1" applyFill="1" applyBorder="1" applyAlignment="1">
      <alignment horizontal="center" vertical="top"/>
      <protection/>
    </xf>
    <xf numFmtId="0" fontId="22" fillId="0" borderId="1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51" applyFont="1" applyFill="1" applyAlignment="1">
      <alignment horizontal="center"/>
      <protection/>
    </xf>
    <xf numFmtId="14" fontId="33" fillId="0" borderId="0" xfId="51" applyNumberFormat="1" applyFont="1" applyFill="1" applyAlignment="1">
      <alignment horizontal="left" vertical="center"/>
      <protection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32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5" fillId="35" borderId="13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/>
    </xf>
    <xf numFmtId="0" fontId="35" fillId="35" borderId="16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49" fontId="0" fillId="34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13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vertical="top"/>
    </xf>
    <xf numFmtId="49" fontId="21" fillId="0" borderId="0" xfId="51" applyNumberFormat="1" applyFont="1" applyFill="1" applyAlignment="1">
      <alignment horizontal="center" vertical="center"/>
      <protection/>
    </xf>
    <xf numFmtId="0" fontId="37" fillId="0" borderId="0" xfId="0" applyFont="1" applyBorder="1" applyAlignment="1">
      <alignment/>
    </xf>
    <xf numFmtId="0" fontId="0" fillId="0" borderId="0" xfId="51" applyFont="1" applyBorder="1">
      <alignment/>
      <protection/>
    </xf>
    <xf numFmtId="0" fontId="0" fillId="34" borderId="0" xfId="0" applyFont="1" applyFill="1" applyAlignment="1">
      <alignment/>
    </xf>
    <xf numFmtId="0" fontId="37" fillId="0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14" fontId="6" fillId="0" borderId="0" xfId="51" applyNumberFormat="1" applyFont="1" applyFill="1" applyBorder="1" applyAlignment="1">
      <alignment horizontal="left" vertical="center"/>
      <protection/>
    </xf>
    <xf numFmtId="0" fontId="0" fillId="0" borderId="0" xfId="0" applyFont="1" applyAlignment="1" quotePrefix="1">
      <alignment horizontal="center" vertical="top"/>
    </xf>
    <xf numFmtId="0" fontId="0" fillId="0" borderId="0" xfId="0" applyFont="1" applyAlignment="1" quotePrefix="1">
      <alignment horizontal="center"/>
    </xf>
    <xf numFmtId="49" fontId="39" fillId="34" borderId="24" xfId="51" applyNumberFormat="1" applyFont="1" applyFill="1" applyBorder="1" applyAlignment="1">
      <alignment vertical="top"/>
      <protection/>
    </xf>
    <xf numFmtId="49" fontId="40" fillId="34" borderId="24" xfId="51" applyNumberFormat="1" applyFont="1" applyFill="1" applyBorder="1" applyAlignment="1">
      <alignment vertical="top"/>
      <protection/>
    </xf>
    <xf numFmtId="49" fontId="39" fillId="34" borderId="25" xfId="51" applyNumberFormat="1" applyFont="1" applyFill="1" applyBorder="1" applyAlignment="1">
      <alignment horizontal="center"/>
      <protection/>
    </xf>
    <xf numFmtId="0" fontId="0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42" fillId="0" borderId="0" xfId="52" applyNumberFormat="1" applyFont="1" applyFill="1" applyBorder="1" applyAlignment="1">
      <alignment horizontal="center" wrapText="1"/>
      <protection/>
    </xf>
    <xf numFmtId="49" fontId="6" fillId="36" borderId="0" xfId="51" applyNumberFormat="1" applyFont="1" applyFill="1" applyBorder="1" applyAlignment="1">
      <alignment horizontal="center"/>
      <protection/>
    </xf>
    <xf numFmtId="49" fontId="0" fillId="0" borderId="33" xfId="0" applyNumberFormat="1" applyFont="1" applyBorder="1" applyAlignment="1">
      <alignment/>
    </xf>
    <xf numFmtId="49" fontId="6" fillId="34" borderId="34" xfId="51" applyNumberFormat="1" applyFont="1" applyFill="1" applyBorder="1">
      <alignment/>
      <protection/>
    </xf>
    <xf numFmtId="49" fontId="6" fillId="34" borderId="35" xfId="51" applyNumberFormat="1" applyFont="1" applyFill="1" applyBorder="1">
      <alignment/>
      <protection/>
    </xf>
    <xf numFmtId="49" fontId="0" fillId="0" borderId="36" xfId="0" applyNumberFormat="1" applyFont="1" applyBorder="1" applyAlignment="1">
      <alignment horizontal="right"/>
    </xf>
    <xf numFmtId="49" fontId="6" fillId="37" borderId="37" xfId="51" applyNumberFormat="1" applyFont="1" applyFill="1" applyBorder="1" applyAlignment="1">
      <alignment horizontal="center"/>
      <protection/>
    </xf>
    <xf numFmtId="49" fontId="0" fillId="0" borderId="32" xfId="0" applyNumberFormat="1" applyFont="1" applyBorder="1" applyAlignment="1">
      <alignment horizontal="right"/>
    </xf>
    <xf numFmtId="49" fontId="6" fillId="37" borderId="20" xfId="51" applyNumberFormat="1" applyFont="1" applyFill="1" applyBorder="1" applyAlignment="1">
      <alignment horizontal="center"/>
      <protection/>
    </xf>
    <xf numFmtId="49" fontId="6" fillId="36" borderId="37" xfId="51" applyNumberFormat="1" applyFont="1" applyFill="1" applyBorder="1" applyAlignment="1">
      <alignment horizontal="center"/>
      <protection/>
    </xf>
    <xf numFmtId="49" fontId="0" fillId="0" borderId="38" xfId="0" applyNumberFormat="1" applyFont="1" applyBorder="1" applyAlignment="1">
      <alignment horizontal="right"/>
    </xf>
    <xf numFmtId="49" fontId="6" fillId="36" borderId="20" xfId="51" applyNumberFormat="1" applyFont="1" applyFill="1" applyBorder="1" applyAlignment="1">
      <alignment horizontal="center"/>
      <protection/>
    </xf>
    <xf numFmtId="0" fontId="37" fillId="0" borderId="0" xfId="0" applyFont="1" applyFill="1" applyAlignment="1">
      <alignment horizontal="center"/>
    </xf>
    <xf numFmtId="0" fontId="22" fillId="0" borderId="20" xfId="0" applyNumberFormat="1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34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Border="1" applyAlignment="1" quotePrefix="1">
      <alignment horizontal="center"/>
    </xf>
    <xf numFmtId="0" fontId="22" fillId="0" borderId="1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6" xfId="0" applyFont="1" applyFill="1" applyBorder="1" applyAlignment="1" quotePrefix="1">
      <alignment horizontal="left" vertical="center"/>
    </xf>
    <xf numFmtId="0" fontId="22" fillId="0" borderId="37" xfId="0" applyFont="1" applyFill="1" applyBorder="1" applyAlignment="1" quotePrefix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41" xfId="0" applyFont="1" applyBorder="1" applyAlignment="1">
      <alignment horizontal="left" vertical="center"/>
    </xf>
    <xf numFmtId="0" fontId="44" fillId="0" borderId="38" xfId="0" applyFont="1" applyBorder="1" applyAlignment="1">
      <alignment horizontal="center" vertical="center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center" vertical="center"/>
    </xf>
    <xf numFmtId="0" fontId="50" fillId="0" borderId="38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6" fillId="0" borderId="38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 applyProtection="1">
      <alignment horizontal="center" vertical="center"/>
      <protection locked="0"/>
    </xf>
    <xf numFmtId="0" fontId="22" fillId="0" borderId="38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horizontal="left" vertical="center"/>
    </xf>
    <xf numFmtId="0" fontId="48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/>
    </xf>
    <xf numFmtId="0" fontId="53" fillId="0" borderId="29" xfId="0" applyFont="1" applyFill="1" applyBorder="1" applyAlignment="1">
      <alignment horizontal="center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43" xfId="0" applyFont="1" applyFill="1" applyBorder="1" applyAlignment="1">
      <alignment horizontal="left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2" fillId="0" borderId="4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2" fillId="0" borderId="45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2" fillId="0" borderId="37" xfId="0" applyFont="1" applyFill="1" applyBorder="1" applyAlignment="1" quotePrefix="1">
      <alignment horizontal="center" vertical="center"/>
    </xf>
    <xf numFmtId="0" fontId="22" fillId="0" borderId="11" xfId="0" applyFont="1" applyFill="1" applyBorder="1" applyAlignment="1" quotePrefix="1">
      <alignment horizontal="left" vertical="center"/>
    </xf>
    <xf numFmtId="0" fontId="45" fillId="0" borderId="39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04CH-DIAMVER" xfId="50"/>
    <cellStyle name="Normal_FBS" xfId="51"/>
    <cellStyle name="Normal_Feuil1" xfId="52"/>
    <cellStyle name="Normal_Trim-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4"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64"/>
  <sheetViews>
    <sheetView tabSelected="1" zoomScale="85" zoomScaleNormal="85" zoomScalePageLayoutView="0" workbookViewId="0" topLeftCell="B1">
      <pane ySplit="4" topLeftCell="A15" activePane="bottomLeft" state="frozen"/>
      <selection pane="topLeft" activeCell="A1" sqref="A1"/>
      <selection pane="bottomLeft" activeCell="X10" sqref="X10"/>
    </sheetView>
  </sheetViews>
  <sheetFormatPr defaultColWidth="11.421875" defaultRowHeight="12"/>
  <cols>
    <col min="1" max="1" width="7.28125" style="126" hidden="1" customWidth="1"/>
    <col min="2" max="2" width="6.8515625" style="126" customWidth="1"/>
    <col min="3" max="3" width="52.00390625" style="31" customWidth="1"/>
    <col min="4" max="4" width="6.00390625" style="191" customWidth="1"/>
    <col min="5" max="5" width="8.00390625" style="43" customWidth="1"/>
    <col min="6" max="6" width="10.8515625" style="30" customWidth="1"/>
    <col min="7" max="7" width="0.71875" style="30" customWidth="1"/>
    <col min="8" max="8" width="7.57421875" style="32" customWidth="1"/>
    <col min="9" max="9" width="7.57421875" style="33" customWidth="1"/>
    <col min="10" max="10" width="7.57421875" style="208" customWidth="1"/>
    <col min="11" max="11" width="7.57421875" style="214" customWidth="1"/>
    <col min="12" max="12" width="7.57421875" style="217" customWidth="1"/>
    <col min="13" max="13" width="7.421875" style="35" customWidth="1"/>
    <col min="14" max="14" width="7.57421875" style="217" customWidth="1"/>
    <col min="15" max="15" width="7.57421875" style="33" customWidth="1"/>
    <col min="16" max="17" width="6.140625" style="33" hidden="1" customWidth="1"/>
    <col min="18" max="18" width="8.140625" style="217" customWidth="1"/>
    <col min="19" max="19" width="6.140625" style="35" customWidth="1"/>
    <col min="20" max="20" width="8.140625" style="217" customWidth="1"/>
    <col min="21" max="21" width="6.140625" style="33" customWidth="1"/>
    <col min="22" max="22" width="8.140625" style="217" customWidth="1"/>
    <col min="23" max="23" width="6.140625" style="35" customWidth="1"/>
    <col min="24" max="24" width="22.7109375" style="33" customWidth="1"/>
    <col min="25" max="25" width="6.28125" style="59" customWidth="1"/>
    <col min="26" max="26" width="3.421875" style="74" customWidth="1"/>
    <col min="27" max="27" width="4.140625" style="6" customWidth="1"/>
    <col min="28" max="28" width="5.8515625" style="38" customWidth="1"/>
    <col min="29" max="34" width="6.140625" style="38" customWidth="1"/>
    <col min="35" max="35" width="6.7109375" style="6" customWidth="1"/>
    <col min="36" max="36" width="7.421875" style="6" customWidth="1"/>
    <col min="37" max="16384" width="11.421875" style="6" customWidth="1"/>
  </cols>
  <sheetData>
    <row r="1" spans="1:46" ht="15">
      <c r="A1" s="218" t="s">
        <v>345</v>
      </c>
      <c r="B1" s="236"/>
      <c r="C1" s="241" t="s">
        <v>973</v>
      </c>
      <c r="D1" s="242"/>
      <c r="E1" s="242"/>
      <c r="F1" s="243" t="s">
        <v>1105</v>
      </c>
      <c r="G1" s="244"/>
      <c r="H1" s="189"/>
      <c r="I1" s="221"/>
      <c r="J1" s="222"/>
      <c r="K1" s="221"/>
      <c r="L1" s="222"/>
      <c r="M1" s="221"/>
      <c r="N1" s="222"/>
      <c r="O1" s="221"/>
      <c r="P1" s="223"/>
      <c r="Q1" s="224"/>
      <c r="R1" s="222"/>
      <c r="S1" s="221"/>
      <c r="T1" s="222"/>
      <c r="U1" s="221"/>
      <c r="V1" s="222"/>
      <c r="W1" s="221"/>
      <c r="X1" s="245"/>
      <c r="Y1" s="246"/>
      <c r="Z1" s="247"/>
      <c r="AA1" s="126"/>
      <c r="AB1" s="248"/>
      <c r="AC1" s="248"/>
      <c r="AD1" s="248"/>
      <c r="AE1" s="248"/>
      <c r="AF1" s="248"/>
      <c r="AG1" s="248"/>
      <c r="AH1" s="248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</row>
    <row r="2" spans="1:46" ht="19.5" customHeight="1">
      <c r="A2" s="121"/>
      <c r="B2" s="237"/>
      <c r="C2" s="249" t="s">
        <v>1105</v>
      </c>
      <c r="D2" s="250" t="s">
        <v>1105</v>
      </c>
      <c r="E2" s="250" t="s">
        <v>1105</v>
      </c>
      <c r="F2" s="251" t="s">
        <v>1105</v>
      </c>
      <c r="G2" s="252"/>
      <c r="H2" s="189" t="s">
        <v>556</v>
      </c>
      <c r="I2" s="221"/>
      <c r="J2" s="222" t="s">
        <v>558</v>
      </c>
      <c r="K2" s="221"/>
      <c r="L2" s="222" t="s">
        <v>560</v>
      </c>
      <c r="M2" s="221"/>
      <c r="N2" s="222" t="s">
        <v>561</v>
      </c>
      <c r="O2" s="221"/>
      <c r="P2" s="223" t="s">
        <v>1211</v>
      </c>
      <c r="Q2" s="224" t="s">
        <v>557</v>
      </c>
      <c r="R2" s="222" t="s">
        <v>562</v>
      </c>
      <c r="S2" s="221"/>
      <c r="T2" s="222" t="s">
        <v>563</v>
      </c>
      <c r="U2" s="221"/>
      <c r="V2" s="222" t="s">
        <v>970</v>
      </c>
      <c r="W2" s="221"/>
      <c r="X2" s="253"/>
      <c r="Y2" s="254" t="s">
        <v>564</v>
      </c>
      <c r="Z2" s="255"/>
      <c r="AA2" s="256" t="s">
        <v>565</v>
      </c>
      <c r="AB2" s="257">
        <f>F239</f>
        <v>0</v>
      </c>
      <c r="AC2" s="258">
        <f>F240</f>
        <v>0</v>
      </c>
      <c r="AD2" s="258">
        <f>F241</f>
        <v>0</v>
      </c>
      <c r="AE2" s="258">
        <f>F242</f>
        <v>0</v>
      </c>
      <c r="AF2" s="258">
        <f>F243</f>
        <v>0</v>
      </c>
      <c r="AG2" s="258">
        <f>F244</f>
        <v>0</v>
      </c>
      <c r="AH2" s="258">
        <f>F245</f>
        <v>0</v>
      </c>
      <c r="AI2" s="259" t="str">
        <f>SUM(AB2:AH2)&amp;" "&amp;"Joueurs"</f>
        <v>0 Joueurs</v>
      </c>
      <c r="AJ2" s="260"/>
      <c r="AK2" s="125"/>
      <c r="AL2" s="126"/>
      <c r="AM2" s="126"/>
      <c r="AN2" s="126"/>
      <c r="AO2" s="126"/>
      <c r="AP2" s="126"/>
      <c r="AQ2" s="126"/>
      <c r="AR2" s="126"/>
      <c r="AS2" s="126"/>
      <c r="AT2" s="126"/>
    </row>
    <row r="3" spans="1:46" s="31" customFormat="1" ht="21" customHeight="1">
      <c r="A3" s="194" t="s">
        <v>557</v>
      </c>
      <c r="B3" s="194" t="s">
        <v>566</v>
      </c>
      <c r="C3" s="261" t="s">
        <v>933</v>
      </c>
      <c r="D3" s="262" t="s">
        <v>567</v>
      </c>
      <c r="E3" s="250" t="s">
        <v>972</v>
      </c>
      <c r="F3" s="263" t="s">
        <v>971</v>
      </c>
      <c r="G3" s="250"/>
      <c r="H3" s="222">
        <f>J3+L3+N3+R3+T3+V3</f>
        <v>5681</v>
      </c>
      <c r="I3" s="221" t="s">
        <v>559</v>
      </c>
      <c r="J3" s="226">
        <v>838</v>
      </c>
      <c r="K3" s="221" t="s">
        <v>559</v>
      </c>
      <c r="L3" s="226">
        <v>997</v>
      </c>
      <c r="M3" s="221" t="s">
        <v>559</v>
      </c>
      <c r="N3" s="226">
        <v>975</v>
      </c>
      <c r="O3" s="221" t="s">
        <v>559</v>
      </c>
      <c r="P3" s="223" t="s">
        <v>569</v>
      </c>
      <c r="Q3" s="225" t="s">
        <v>568</v>
      </c>
      <c r="R3" s="226">
        <v>921</v>
      </c>
      <c r="S3" s="221" t="s">
        <v>559</v>
      </c>
      <c r="T3" s="226">
        <v>986</v>
      </c>
      <c r="U3" s="221" t="s">
        <v>559</v>
      </c>
      <c r="V3" s="226">
        <v>964</v>
      </c>
      <c r="W3" s="221" t="s">
        <v>559</v>
      </c>
      <c r="X3" s="264"/>
      <c r="Y3" s="265"/>
      <c r="Z3" s="266" t="s">
        <v>570</v>
      </c>
      <c r="AA3" s="267"/>
      <c r="AB3" s="267" t="s">
        <v>571</v>
      </c>
      <c r="AC3" s="267" t="s">
        <v>572</v>
      </c>
      <c r="AD3" s="267" t="s">
        <v>573</v>
      </c>
      <c r="AE3" s="267" t="s">
        <v>574</v>
      </c>
      <c r="AF3" s="267" t="s">
        <v>575</v>
      </c>
      <c r="AG3" s="267" t="s">
        <v>576</v>
      </c>
      <c r="AH3" s="267" t="s">
        <v>577</v>
      </c>
      <c r="AI3" s="267"/>
      <c r="AJ3" s="267"/>
      <c r="AK3" s="267"/>
      <c r="AL3" s="268"/>
      <c r="AM3" s="268"/>
      <c r="AN3" s="268"/>
      <c r="AO3" s="268"/>
      <c r="AP3" s="268"/>
      <c r="AQ3" s="268"/>
      <c r="AR3" s="268"/>
      <c r="AS3" s="268"/>
      <c r="AT3" s="268"/>
    </row>
    <row r="4" spans="1:46" s="88" customFormat="1" ht="6" customHeight="1">
      <c r="A4" s="195" t="s">
        <v>252</v>
      </c>
      <c r="B4" s="196"/>
      <c r="C4" s="196" t="s">
        <v>253</v>
      </c>
      <c r="D4" s="269" t="s">
        <v>254</v>
      </c>
      <c r="E4" s="250"/>
      <c r="F4" s="196"/>
      <c r="G4" s="252"/>
      <c r="H4" s="270" t="s">
        <v>255</v>
      </c>
      <c r="I4" s="271"/>
      <c r="J4" s="272"/>
      <c r="K4" s="273"/>
      <c r="L4" s="274"/>
      <c r="M4" s="271"/>
      <c r="N4" s="274"/>
      <c r="O4" s="271"/>
      <c r="P4" s="275"/>
      <c r="Q4" s="276"/>
      <c r="R4" s="274"/>
      <c r="S4" s="271"/>
      <c r="T4" s="274"/>
      <c r="U4" s="271"/>
      <c r="V4" s="274"/>
      <c r="W4" s="271"/>
      <c r="X4" s="277"/>
      <c r="Y4" s="87"/>
      <c r="Z4" s="278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80"/>
      <c r="AM4" s="280"/>
      <c r="AN4" s="280"/>
      <c r="AO4" s="280"/>
      <c r="AP4" s="280"/>
      <c r="AQ4" s="280"/>
      <c r="AR4" s="280"/>
      <c r="AS4" s="280"/>
      <c r="AT4" s="280"/>
    </row>
    <row r="5" spans="1:46" s="235" customFormat="1" ht="15.75">
      <c r="A5" s="189" t="s">
        <v>1105</v>
      </c>
      <c r="B5" s="219"/>
      <c r="C5" s="229"/>
      <c r="D5" s="189"/>
      <c r="E5" s="189"/>
      <c r="F5" s="189"/>
      <c r="G5" s="189"/>
      <c r="H5" s="222" t="s">
        <v>1105</v>
      </c>
      <c r="I5" s="221" t="s">
        <v>1105</v>
      </c>
      <c r="J5" s="222" t="s">
        <v>1105</v>
      </c>
      <c r="K5" s="221" t="s">
        <v>1105</v>
      </c>
      <c r="L5" s="222" t="s">
        <v>1105</v>
      </c>
      <c r="M5" s="221" t="s">
        <v>1105</v>
      </c>
      <c r="N5" s="222" t="s">
        <v>1105</v>
      </c>
      <c r="O5" s="221" t="s">
        <v>1105</v>
      </c>
      <c r="P5" s="230" t="str">
        <f aca="true" t="shared" si="0" ref="P5:P32">IF(LEFT(E5,1)="N","7",LEFT(I5,1))</f>
        <v> </v>
      </c>
      <c r="Q5" s="231">
        <f>IF(N5&lt;&gt;0,COUNTIF($N$5:P5,LEFT(P5,1)),"- -")</f>
        <v>3</v>
      </c>
      <c r="R5" s="222" t="s">
        <v>1105</v>
      </c>
      <c r="S5" s="221" t="s">
        <v>1105</v>
      </c>
      <c r="T5" s="222" t="s">
        <v>1105</v>
      </c>
      <c r="U5" s="221" t="s">
        <v>1105</v>
      </c>
      <c r="V5" s="222" t="s">
        <v>1105</v>
      </c>
      <c r="W5" s="221" t="s">
        <v>1105</v>
      </c>
      <c r="X5" s="232" t="s">
        <v>1105</v>
      </c>
      <c r="Y5" s="60" t="s">
        <v>1105</v>
      </c>
      <c r="Z5" s="233" t="s">
        <v>1105</v>
      </c>
      <c r="AA5" s="281" t="s">
        <v>1105</v>
      </c>
      <c r="AB5" s="234" t="s">
        <v>1105</v>
      </c>
      <c r="AC5" s="234" t="s">
        <v>1105</v>
      </c>
      <c r="AD5" s="234" t="s">
        <v>1105</v>
      </c>
      <c r="AE5" s="234" t="s">
        <v>969</v>
      </c>
      <c r="AF5" s="234" t="s">
        <v>1105</v>
      </c>
      <c r="AG5" s="234" t="s">
        <v>1105</v>
      </c>
      <c r="AH5" s="234" t="s">
        <v>1105</v>
      </c>
      <c r="AI5" s="281" t="s">
        <v>1105</v>
      </c>
      <c r="AJ5" s="234" t="s">
        <v>1105</v>
      </c>
      <c r="AK5" s="182" t="s">
        <v>1105</v>
      </c>
      <c r="AL5" s="182" t="s">
        <v>1105</v>
      </c>
      <c r="AM5" s="182" t="s">
        <v>1105</v>
      </c>
      <c r="AN5" s="182" t="s">
        <v>1105</v>
      </c>
      <c r="AO5" s="182" t="s">
        <v>1105</v>
      </c>
      <c r="AP5" s="182" t="s">
        <v>1105</v>
      </c>
      <c r="AQ5" s="182" t="s">
        <v>1105</v>
      </c>
      <c r="AR5" s="182" t="s">
        <v>1105</v>
      </c>
      <c r="AS5" s="182" t="s">
        <v>1105</v>
      </c>
      <c r="AT5" s="182" t="s">
        <v>1105</v>
      </c>
    </row>
    <row r="6" spans="1:46" s="235" customFormat="1" ht="15.75">
      <c r="A6" s="189">
        <f aca="true" t="shared" si="1" ref="A6:A32">I6</f>
        <v>1</v>
      </c>
      <c r="B6" s="219">
        <v>1</v>
      </c>
      <c r="C6" s="229" t="s">
        <v>945</v>
      </c>
      <c r="D6" s="189" t="s">
        <v>569</v>
      </c>
      <c r="E6" s="189">
        <v>1</v>
      </c>
      <c r="F6" s="189" t="s">
        <v>935</v>
      </c>
      <c r="G6" s="189"/>
      <c r="H6" s="222">
        <f aca="true" t="shared" si="2" ref="H6:H32">J6+L6+N6+R6+T6+V6</f>
        <v>5664</v>
      </c>
      <c r="I6" s="221">
        <f aca="true" t="shared" si="3" ref="I6:I32">IF(H6&lt;&gt;0,IF(COUNTIF(H$5:H$235,H6)&lt;&gt;1,RANK(H6,H$5:H$235)&amp;"°",RANK(H6,H$5:H$235)),"- - ")</f>
        <v>1</v>
      </c>
      <c r="J6" s="222">
        <v>838</v>
      </c>
      <c r="K6" s="221" t="str">
        <f aca="true" t="shared" si="4" ref="K6:K32">IF(J6&lt;&gt;0,IF(COUNTIF(J$5:J$235,J6)&lt;&gt;1,RANK(J6,J$5:J$235)&amp;"°",RANK(J6,J$5:J$235)),"- - ")</f>
        <v>1°</v>
      </c>
      <c r="L6" s="222">
        <v>994</v>
      </c>
      <c r="M6" s="221" t="str">
        <f aca="true" t="shared" si="5" ref="M6:M32">IF(L6&lt;&gt;0,IF(COUNTIF(L$5:L$235,L6)&lt;&gt;1,RANK(L6,L$5:L$235)&amp;"°",RANK(L6,L$5:L$235)),"- - ")</f>
        <v>6°</v>
      </c>
      <c r="N6" s="222">
        <v>975</v>
      </c>
      <c r="O6" s="221" t="str">
        <f aca="true" t="shared" si="6" ref="O6:O32">IF(N6&lt;&gt;0,IF(COUNTIF(N$5:N$235,N6)&lt;&gt;1,RANK(N6,N$5:N$235)&amp;"°",RANK(N6,N$5:N$235)),"- - ")</f>
        <v>1°</v>
      </c>
      <c r="P6" s="230" t="str">
        <f t="shared" si="0"/>
        <v>1</v>
      </c>
      <c r="Q6" s="231">
        <f>IF(N6&lt;&gt;0,COUNTIF($N$5:P6,LEFT(P6,1)),"- -")</f>
        <v>1</v>
      </c>
      <c r="R6" s="222">
        <v>920</v>
      </c>
      <c r="S6" s="221" t="str">
        <f aca="true" t="shared" si="7" ref="S6:S32">IF(R6&lt;&gt;0,IF(COUNTIF(R$5:R$235,R6)&lt;&gt;1,RANK(R6,R$5:R$235)&amp;"°",RANK(R6,R$5:R$235)),"- - ")</f>
        <v>6°</v>
      </c>
      <c r="T6" s="222">
        <v>976</v>
      </c>
      <c r="U6" s="221">
        <f aca="true" t="shared" si="8" ref="U6:U32">IF(T6&lt;&gt;0,IF(COUNTIF(T$5:T$235,T6)&lt;&gt;1,RANK(T6,T$5:T$235)&amp;"°",RANK(T6,T$5:T$235)),"- - ")</f>
        <v>5</v>
      </c>
      <c r="V6" s="222">
        <v>961</v>
      </c>
      <c r="W6" s="221">
        <f aca="true" t="shared" si="9" ref="W6:W32">IF(V6&lt;&gt;0,IF(COUNTIF(V$5:V$235,V6)&lt;&gt;1,RANK(V6,V$5:V$235)&amp;"°",RANK(V6,V$5:V$235)),"- - ")</f>
        <v>3</v>
      </c>
      <c r="X6" s="232"/>
      <c r="Y6" s="60">
        <f aca="true" t="shared" si="10" ref="Y6:Y32">(H6/$H$3)*100</f>
        <v>99.70075690899489</v>
      </c>
      <c r="Z6" s="233">
        <f aca="true" t="shared" si="11" ref="Z6:Z32">IF(H6&lt;&gt;0,IF(COUNTIF(H$5:H$235,H6)&lt;&gt;1,RANK(H6,H$5:H$235),RANK(H6,H$5:H$235)),"- - ")</f>
        <v>1</v>
      </c>
      <c r="AA6" s="125"/>
      <c r="AB6" s="234">
        <f aca="true" t="shared" si="12" ref="AB6:AB32">IF(OR(AD$241-$Z6+1&lt;=0,(COUNTIF($E$5:$E$234,"=1")-$Z6+1)&lt;=0),"",ROUNDUP((IF(COUNTIF($E$5:$E$234,"=1")&gt;10,IF(AD$241-$Z6+1&lt;=0,"",AD$241-$Z6+1),IF((COUNTIF($E$5:$E$234,"=1")-$Z6+1)&gt;0,(10-$Z6+1),""))*$AC$239),0))</f>
      </c>
      <c r="AC6" s="234">
        <f aca="true" t="shared" si="13" ref="AC6:AC32">IF(OR(AD$242-$Z6+1&lt;=0,(COUNTIF($E$5:$E$234,"=1")+COUNTIF($E$5:$E$234,"=2")-$Z6+1)&lt;=0),"",ROUNDUP((IF(COUNTIF($E$5:$E$234,"=1")+COUNTIF($E$5:$E$234,"=2")&gt;15,IF(AD$242-$Z6+1&lt;=0,"",AD$242-$Z6+1),IF((COUNTIF($E$5:$E$234,"=1")+COUNTIF($E$5:$E$234,"=2")-$Z6+1)&gt;0,15-$Z6+1,""))*$AC$239),0))</f>
      </c>
      <c r="AD6" s="234">
        <f aca="true" t="shared" si="14" ref="AD6:AD32">IF(OR($AD$243-$Z6+1&lt;=0,(COUNTIF($E$5:$E$234,"=1")+COUNTIF($E$5:$E$234,"=2")+COUNTIF($E$5:$E$234,"=3")-$Z6+1)&lt;=0),"",ROUNDUP((IF(COUNTIF($E$5:$E$234,"=1")+COUNTIF($E$5:$E$234,"=2")+COUNTIF($E$5:$E$234,"=3")&gt;25,IF($AD$243-$Z6+1&lt;=0,"",$AD$243-$Z6+1),IF((COUNTIF($E$5:$E$234,"=1")+COUNTIF($E$5:$E$234,"=2")+COUNTIF($E$5:$E$234,"=3")-$Z6+1)&gt;0,25-$Z6+1,""))*$AC$239),0))</f>
      </c>
      <c r="AE6" s="234">
        <f aca="true" t="shared" si="15" ref="AE6:AE32">IF(AD$244-$Z6+1&lt;=0,"",ROUNDUP((AD$244-$Z6+1)*$AC$239,0))</f>
      </c>
      <c r="AF6" s="234">
        <f aca="true" t="shared" si="16" ref="AF6:AF32">IF(AD$245-$Z6+1&lt;=0,"",ROUNDUP((AD$245-$Z6+1)*$AC$239,0))</f>
      </c>
      <c r="AG6" s="234">
        <f aca="true" t="shared" si="17" ref="AG6:AG32">IF(AD$246-$Z6+1&lt;=0,"",ROUNDUP((AD$246-$Z6+1)*$AC$239,0))</f>
      </c>
      <c r="AH6" s="234">
        <f aca="true" t="shared" si="18" ref="AH6:AH32">IF(AD$247-$Z6+1&lt;=0,"",ROUNDUP((AD$247-$Z6+1)*$AC$239,0))</f>
      </c>
      <c r="AI6" s="125"/>
      <c r="AJ6" s="234"/>
      <c r="AK6" s="126"/>
      <c r="AL6" s="126"/>
      <c r="AM6" s="126"/>
      <c r="AN6" s="126"/>
      <c r="AO6" s="126"/>
      <c r="AP6" s="126"/>
      <c r="AQ6" s="126"/>
      <c r="AR6" s="126"/>
      <c r="AS6" s="126"/>
      <c r="AT6" s="126"/>
    </row>
    <row r="7" spans="1:46" s="235" customFormat="1" ht="15.75">
      <c r="A7" s="189">
        <f t="shared" si="1"/>
        <v>2</v>
      </c>
      <c r="B7" s="219">
        <v>2</v>
      </c>
      <c r="C7" s="229" t="s">
        <v>944</v>
      </c>
      <c r="D7" s="189" t="s">
        <v>569</v>
      </c>
      <c r="E7" s="189">
        <v>1</v>
      </c>
      <c r="F7" s="189" t="s">
        <v>935</v>
      </c>
      <c r="G7" s="189" t="s">
        <v>1105</v>
      </c>
      <c r="H7" s="222">
        <f t="shared" si="2"/>
        <v>5656</v>
      </c>
      <c r="I7" s="221">
        <f t="shared" si="3"/>
        <v>2</v>
      </c>
      <c r="J7" s="222">
        <v>838</v>
      </c>
      <c r="K7" s="221" t="str">
        <f t="shared" si="4"/>
        <v>1°</v>
      </c>
      <c r="L7" s="222">
        <v>996</v>
      </c>
      <c r="M7" s="221" t="str">
        <f t="shared" si="5"/>
        <v>3°</v>
      </c>
      <c r="N7" s="222">
        <v>970</v>
      </c>
      <c r="O7" s="221" t="str">
        <f t="shared" si="6"/>
        <v>19°</v>
      </c>
      <c r="P7" s="230" t="str">
        <f t="shared" si="0"/>
        <v>2</v>
      </c>
      <c r="Q7" s="231">
        <f>IF(N7&lt;&gt;0,COUNTIF($N$5:P7,LEFT(P7,1)),"- -")</f>
        <v>1</v>
      </c>
      <c r="R7" s="222">
        <v>921</v>
      </c>
      <c r="S7" s="221" t="str">
        <f t="shared" si="7"/>
        <v>1°</v>
      </c>
      <c r="T7" s="222">
        <v>972</v>
      </c>
      <c r="U7" s="221" t="str">
        <f t="shared" si="8"/>
        <v>6°</v>
      </c>
      <c r="V7" s="222">
        <v>959</v>
      </c>
      <c r="W7" s="221">
        <f t="shared" si="9"/>
        <v>4</v>
      </c>
      <c r="X7" s="232"/>
      <c r="Y7" s="60">
        <f t="shared" si="10"/>
        <v>99.55993663087484</v>
      </c>
      <c r="Z7" s="233">
        <f t="shared" si="11"/>
        <v>2</v>
      </c>
      <c r="AA7" s="125"/>
      <c r="AB7" s="234">
        <f t="shared" si="12"/>
      </c>
      <c r="AC7" s="234">
        <f t="shared" si="13"/>
      </c>
      <c r="AD7" s="234">
        <f t="shared" si="14"/>
      </c>
      <c r="AE7" s="234">
        <f t="shared" si="15"/>
      </c>
      <c r="AF7" s="234">
        <f t="shared" si="16"/>
      </c>
      <c r="AG7" s="234">
        <f t="shared" si="17"/>
      </c>
      <c r="AH7" s="234">
        <f t="shared" si="18"/>
      </c>
      <c r="AI7" s="125"/>
      <c r="AJ7" s="234"/>
      <c r="AK7" s="126"/>
      <c r="AL7" s="126"/>
      <c r="AM7" s="126"/>
      <c r="AN7" s="126"/>
      <c r="AO7" s="126"/>
      <c r="AP7" s="126"/>
      <c r="AQ7" s="126"/>
      <c r="AR7" s="126"/>
      <c r="AS7" s="126"/>
      <c r="AT7" s="126"/>
    </row>
    <row r="8" spans="1:46" s="235" customFormat="1" ht="15.75">
      <c r="A8" s="189">
        <f t="shared" si="1"/>
        <v>3</v>
      </c>
      <c r="B8" s="219">
        <v>3</v>
      </c>
      <c r="C8" s="229" t="s">
        <v>949</v>
      </c>
      <c r="D8" s="189" t="s">
        <v>569</v>
      </c>
      <c r="E8" s="189">
        <v>1</v>
      </c>
      <c r="F8" s="189" t="s">
        <v>940</v>
      </c>
      <c r="G8" s="189"/>
      <c r="H8" s="222">
        <f t="shared" si="2"/>
        <v>5648</v>
      </c>
      <c r="I8" s="221">
        <f t="shared" si="3"/>
        <v>3</v>
      </c>
      <c r="J8" s="222">
        <v>838</v>
      </c>
      <c r="K8" s="221" t="str">
        <f t="shared" si="4"/>
        <v>1°</v>
      </c>
      <c r="L8" s="222">
        <v>995</v>
      </c>
      <c r="M8" s="221">
        <f t="shared" si="5"/>
        <v>5</v>
      </c>
      <c r="N8" s="222">
        <v>968</v>
      </c>
      <c r="O8" s="221">
        <f t="shared" si="6"/>
        <v>22</v>
      </c>
      <c r="P8" s="230" t="str">
        <f t="shared" si="0"/>
        <v>3</v>
      </c>
      <c r="Q8" s="231">
        <f>IF(N8&lt;&gt;0,COUNTIF($N$5:P8,LEFT(P8,1)),"- -")</f>
        <v>1</v>
      </c>
      <c r="R8" s="222">
        <v>918</v>
      </c>
      <c r="S8" s="221">
        <f t="shared" si="7"/>
        <v>10</v>
      </c>
      <c r="T8" s="222">
        <v>966</v>
      </c>
      <c r="U8" s="221">
        <f t="shared" si="8"/>
        <v>10</v>
      </c>
      <c r="V8" s="222">
        <v>963</v>
      </c>
      <c r="W8" s="221" t="str">
        <f t="shared" si="9"/>
        <v>1°</v>
      </c>
      <c r="X8" s="232"/>
      <c r="Y8" s="60">
        <f t="shared" si="10"/>
        <v>99.4191163527548</v>
      </c>
      <c r="Z8" s="233">
        <f t="shared" si="11"/>
        <v>3</v>
      </c>
      <c r="AA8" s="125"/>
      <c r="AB8" s="234">
        <f t="shared" si="12"/>
      </c>
      <c r="AC8" s="234">
        <f t="shared" si="13"/>
      </c>
      <c r="AD8" s="234">
        <f t="shared" si="14"/>
      </c>
      <c r="AE8" s="234">
        <f t="shared" si="15"/>
      </c>
      <c r="AF8" s="234">
        <f t="shared" si="16"/>
      </c>
      <c r="AG8" s="234">
        <f t="shared" si="17"/>
      </c>
      <c r="AH8" s="234">
        <f t="shared" si="18"/>
      </c>
      <c r="AI8" s="125"/>
      <c r="AJ8" s="234"/>
      <c r="AK8" s="126"/>
      <c r="AL8" s="126"/>
      <c r="AM8" s="126"/>
      <c r="AN8" s="126"/>
      <c r="AO8" s="126"/>
      <c r="AP8" s="126"/>
      <c r="AQ8" s="126"/>
      <c r="AR8" s="126"/>
      <c r="AS8" s="126"/>
      <c r="AT8" s="126"/>
    </row>
    <row r="9" spans="1:46" s="235" customFormat="1" ht="15.75">
      <c r="A9" s="189">
        <f t="shared" si="1"/>
        <v>4</v>
      </c>
      <c r="B9" s="219">
        <v>4</v>
      </c>
      <c r="C9" s="229" t="s">
        <v>937</v>
      </c>
      <c r="D9" s="189" t="s">
        <v>569</v>
      </c>
      <c r="E9" s="189">
        <v>1</v>
      </c>
      <c r="F9" s="189" t="s">
        <v>938</v>
      </c>
      <c r="G9" s="189" t="s">
        <v>1105</v>
      </c>
      <c r="H9" s="222">
        <f t="shared" si="2"/>
        <v>5642</v>
      </c>
      <c r="I9" s="221">
        <f t="shared" si="3"/>
        <v>4</v>
      </c>
      <c r="J9" s="222">
        <v>838</v>
      </c>
      <c r="K9" s="221" t="str">
        <f t="shared" si="4"/>
        <v>1°</v>
      </c>
      <c r="L9" s="222">
        <v>997</v>
      </c>
      <c r="M9" s="221" t="str">
        <f t="shared" si="5"/>
        <v>1°</v>
      </c>
      <c r="N9" s="222">
        <v>975</v>
      </c>
      <c r="O9" s="221" t="str">
        <f t="shared" si="6"/>
        <v>1°</v>
      </c>
      <c r="P9" s="230" t="str">
        <f t="shared" si="0"/>
        <v>4</v>
      </c>
      <c r="Q9" s="231">
        <f>IF(N9&lt;&gt;0,COUNTIF($N$5:P9,LEFT(P9,1)),"- -")</f>
        <v>1</v>
      </c>
      <c r="R9" s="222">
        <v>891</v>
      </c>
      <c r="S9" s="221">
        <f t="shared" si="7"/>
        <v>21</v>
      </c>
      <c r="T9" s="222">
        <v>978</v>
      </c>
      <c r="U9" s="221">
        <f t="shared" si="8"/>
        <v>4</v>
      </c>
      <c r="V9" s="222">
        <v>963</v>
      </c>
      <c r="W9" s="221" t="str">
        <f t="shared" si="9"/>
        <v>1°</v>
      </c>
      <c r="X9" s="232"/>
      <c r="Y9" s="60">
        <f t="shared" si="10"/>
        <v>99.31350114416476</v>
      </c>
      <c r="Z9" s="233">
        <f t="shared" si="11"/>
        <v>4</v>
      </c>
      <c r="AA9" s="125"/>
      <c r="AB9" s="234">
        <f t="shared" si="12"/>
      </c>
      <c r="AC9" s="234">
        <f t="shared" si="13"/>
      </c>
      <c r="AD9" s="234">
        <f t="shared" si="14"/>
      </c>
      <c r="AE9" s="234">
        <f t="shared" si="15"/>
      </c>
      <c r="AF9" s="234">
        <f t="shared" si="16"/>
      </c>
      <c r="AG9" s="234">
        <f t="shared" si="17"/>
      </c>
      <c r="AH9" s="234">
        <f t="shared" si="18"/>
      </c>
      <c r="AI9" s="125"/>
      <c r="AJ9" s="234"/>
      <c r="AK9" s="126"/>
      <c r="AL9" s="126"/>
      <c r="AM9" s="126"/>
      <c r="AN9" s="126"/>
      <c r="AO9" s="126"/>
      <c r="AP9" s="126"/>
      <c r="AQ9" s="126"/>
      <c r="AR9" s="126"/>
      <c r="AS9" s="126"/>
      <c r="AT9" s="126"/>
    </row>
    <row r="10" spans="1:46" s="235" customFormat="1" ht="15.75">
      <c r="A10" s="189">
        <f t="shared" si="1"/>
        <v>5</v>
      </c>
      <c r="B10" s="219">
        <v>5</v>
      </c>
      <c r="C10" s="229" t="s">
        <v>941</v>
      </c>
      <c r="D10" s="189" t="s">
        <v>569</v>
      </c>
      <c r="E10" s="189">
        <v>1</v>
      </c>
      <c r="F10" s="189" t="s">
        <v>935</v>
      </c>
      <c r="G10" s="189" t="s">
        <v>1105</v>
      </c>
      <c r="H10" s="222">
        <f t="shared" si="2"/>
        <v>5633</v>
      </c>
      <c r="I10" s="221">
        <f t="shared" si="3"/>
        <v>5</v>
      </c>
      <c r="J10" s="222">
        <v>838</v>
      </c>
      <c r="K10" s="221" t="str">
        <f t="shared" si="4"/>
        <v>1°</v>
      </c>
      <c r="L10" s="222">
        <v>997</v>
      </c>
      <c r="M10" s="221" t="str">
        <f t="shared" si="5"/>
        <v>1°</v>
      </c>
      <c r="N10" s="222">
        <v>975</v>
      </c>
      <c r="O10" s="221" t="str">
        <f t="shared" si="6"/>
        <v>1°</v>
      </c>
      <c r="P10" s="230" t="str">
        <f t="shared" si="0"/>
        <v>5</v>
      </c>
      <c r="Q10" s="231">
        <f>IF(N10&lt;&gt;0,COUNTIF($N$5:P10,LEFT(P10,1)),"- -")</f>
        <v>1</v>
      </c>
      <c r="R10" s="222">
        <v>921</v>
      </c>
      <c r="S10" s="221" t="str">
        <f t="shared" si="7"/>
        <v>1°</v>
      </c>
      <c r="T10" s="222">
        <v>985</v>
      </c>
      <c r="U10" s="221" t="str">
        <f t="shared" si="8"/>
        <v>1°</v>
      </c>
      <c r="V10" s="222">
        <v>917</v>
      </c>
      <c r="W10" s="221">
        <f t="shared" si="9"/>
        <v>13</v>
      </c>
      <c r="X10" s="232"/>
      <c r="Y10" s="60">
        <f t="shared" si="10"/>
        <v>99.1550783312797</v>
      </c>
      <c r="Z10" s="233">
        <f t="shared" si="11"/>
        <v>5</v>
      </c>
      <c r="AA10" s="125"/>
      <c r="AB10" s="234">
        <f t="shared" si="12"/>
      </c>
      <c r="AC10" s="234">
        <f t="shared" si="13"/>
      </c>
      <c r="AD10" s="234">
        <f t="shared" si="14"/>
      </c>
      <c r="AE10" s="234">
        <f t="shared" si="15"/>
      </c>
      <c r="AF10" s="234">
        <f t="shared" si="16"/>
      </c>
      <c r="AG10" s="234">
        <f t="shared" si="17"/>
      </c>
      <c r="AH10" s="234">
        <f t="shared" si="18"/>
      </c>
      <c r="AI10" s="125"/>
      <c r="AJ10" s="234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</row>
    <row r="11" spans="1:46" s="235" customFormat="1" ht="15.75">
      <c r="A11" s="189">
        <f t="shared" si="1"/>
        <v>6</v>
      </c>
      <c r="B11" s="219">
        <v>6</v>
      </c>
      <c r="C11" s="229" t="s">
        <v>967</v>
      </c>
      <c r="D11" s="189" t="s">
        <v>569</v>
      </c>
      <c r="E11" s="189">
        <v>1</v>
      </c>
      <c r="F11" s="189" t="s">
        <v>935</v>
      </c>
      <c r="G11" s="189"/>
      <c r="H11" s="222">
        <f t="shared" si="2"/>
        <v>5632</v>
      </c>
      <c r="I11" s="221">
        <f t="shared" si="3"/>
        <v>6</v>
      </c>
      <c r="J11" s="222">
        <v>838</v>
      </c>
      <c r="K11" s="221" t="str">
        <f t="shared" si="4"/>
        <v>1°</v>
      </c>
      <c r="L11" s="222">
        <v>990</v>
      </c>
      <c r="M11" s="221" t="str">
        <f t="shared" si="5"/>
        <v>14°</v>
      </c>
      <c r="N11" s="222">
        <v>975</v>
      </c>
      <c r="O11" s="221" t="str">
        <f t="shared" si="6"/>
        <v>1°</v>
      </c>
      <c r="P11" s="230" t="str">
        <f t="shared" si="0"/>
        <v>6</v>
      </c>
      <c r="Q11" s="231">
        <f>IF(N11&lt;&gt;0,COUNTIF($N$5:P11,LEFT(P11,1)),"- -")</f>
        <v>1</v>
      </c>
      <c r="R11" s="222">
        <v>920</v>
      </c>
      <c r="S11" s="221" t="str">
        <f t="shared" si="7"/>
        <v>6°</v>
      </c>
      <c r="T11" s="222">
        <v>985</v>
      </c>
      <c r="U11" s="221" t="str">
        <f t="shared" si="8"/>
        <v>1°</v>
      </c>
      <c r="V11" s="222">
        <v>924</v>
      </c>
      <c r="W11" s="221">
        <f t="shared" si="9"/>
        <v>11</v>
      </c>
      <c r="X11" s="232"/>
      <c r="Y11" s="60">
        <f t="shared" si="10"/>
        <v>99.13747579651469</v>
      </c>
      <c r="Z11" s="233">
        <f t="shared" si="11"/>
        <v>6</v>
      </c>
      <c r="AA11" s="125"/>
      <c r="AB11" s="234">
        <f t="shared" si="12"/>
      </c>
      <c r="AC11" s="234">
        <f t="shared" si="13"/>
      </c>
      <c r="AD11" s="234">
        <f t="shared" si="14"/>
      </c>
      <c r="AE11" s="234">
        <f t="shared" si="15"/>
      </c>
      <c r="AF11" s="234">
        <f t="shared" si="16"/>
      </c>
      <c r="AG11" s="234">
        <f t="shared" si="17"/>
      </c>
      <c r="AH11" s="234">
        <f t="shared" si="18"/>
      </c>
      <c r="AI11" s="125"/>
      <c r="AJ11" s="234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</row>
    <row r="12" spans="1:46" s="235" customFormat="1" ht="15.75">
      <c r="A12" s="189">
        <f t="shared" si="1"/>
        <v>7</v>
      </c>
      <c r="B12" s="219">
        <v>7</v>
      </c>
      <c r="C12" s="229" t="s">
        <v>934</v>
      </c>
      <c r="D12" s="189" t="s">
        <v>569</v>
      </c>
      <c r="E12" s="189">
        <v>1</v>
      </c>
      <c r="F12" s="189" t="s">
        <v>936</v>
      </c>
      <c r="G12" s="189"/>
      <c r="H12" s="222">
        <f t="shared" si="2"/>
        <v>5628</v>
      </c>
      <c r="I12" s="221">
        <f t="shared" si="3"/>
        <v>7</v>
      </c>
      <c r="J12" s="222">
        <v>837</v>
      </c>
      <c r="K12" s="221" t="str">
        <f t="shared" si="4"/>
        <v>12°</v>
      </c>
      <c r="L12" s="222">
        <v>994</v>
      </c>
      <c r="M12" s="221" t="str">
        <f t="shared" si="5"/>
        <v>6°</v>
      </c>
      <c r="N12" s="222">
        <v>975</v>
      </c>
      <c r="O12" s="221" t="str">
        <f t="shared" si="6"/>
        <v>1°</v>
      </c>
      <c r="P12" s="230" t="str">
        <f t="shared" si="0"/>
        <v>7</v>
      </c>
      <c r="Q12" s="231">
        <f>IF(N12&lt;&gt;0,COUNTIF($N$5:P12,LEFT(P12,1)),"- -")</f>
        <v>1</v>
      </c>
      <c r="R12" s="222">
        <v>921</v>
      </c>
      <c r="S12" s="221" t="str">
        <f t="shared" si="7"/>
        <v>1°</v>
      </c>
      <c r="T12" s="222">
        <v>972</v>
      </c>
      <c r="U12" s="221" t="str">
        <f t="shared" si="8"/>
        <v>6°</v>
      </c>
      <c r="V12" s="222">
        <v>929</v>
      </c>
      <c r="W12" s="221" t="str">
        <f t="shared" si="9"/>
        <v>7°</v>
      </c>
      <c r="X12" s="232"/>
      <c r="Y12" s="60">
        <f t="shared" si="10"/>
        <v>99.06706565745468</v>
      </c>
      <c r="Z12" s="233">
        <f t="shared" si="11"/>
        <v>7</v>
      </c>
      <c r="AA12" s="125"/>
      <c r="AB12" s="234">
        <f t="shared" si="12"/>
      </c>
      <c r="AC12" s="234">
        <f t="shared" si="13"/>
      </c>
      <c r="AD12" s="234">
        <f t="shared" si="14"/>
      </c>
      <c r="AE12" s="234">
        <f t="shared" si="15"/>
      </c>
      <c r="AF12" s="234">
        <f t="shared" si="16"/>
      </c>
      <c r="AG12" s="234">
        <f t="shared" si="17"/>
      </c>
      <c r="AH12" s="234">
        <f t="shared" si="18"/>
      </c>
      <c r="AI12" s="125"/>
      <c r="AJ12" s="234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</row>
    <row r="13" spans="1:46" s="235" customFormat="1" ht="15.75">
      <c r="A13" s="189">
        <f t="shared" si="1"/>
        <v>8</v>
      </c>
      <c r="B13" s="219">
        <v>8</v>
      </c>
      <c r="C13" s="229" t="s">
        <v>947</v>
      </c>
      <c r="D13" s="189" t="s">
        <v>569</v>
      </c>
      <c r="E13" s="189">
        <v>1</v>
      </c>
      <c r="F13" s="189" t="s">
        <v>935</v>
      </c>
      <c r="G13" s="189"/>
      <c r="H13" s="222">
        <f t="shared" si="2"/>
        <v>5621</v>
      </c>
      <c r="I13" s="221">
        <f t="shared" si="3"/>
        <v>8</v>
      </c>
      <c r="J13" s="222">
        <v>838</v>
      </c>
      <c r="K13" s="221" t="str">
        <f t="shared" si="4"/>
        <v>1°</v>
      </c>
      <c r="L13" s="222">
        <v>993</v>
      </c>
      <c r="M13" s="221">
        <f t="shared" si="5"/>
        <v>11</v>
      </c>
      <c r="N13" s="222">
        <v>975</v>
      </c>
      <c r="O13" s="221" t="str">
        <f t="shared" si="6"/>
        <v>1°</v>
      </c>
      <c r="P13" s="230" t="str">
        <f t="shared" si="0"/>
        <v>8</v>
      </c>
      <c r="Q13" s="231">
        <f>IF(N13&lt;&gt;0,COUNTIF($N$5:P13,LEFT(P13,1)),"- -")</f>
        <v>1</v>
      </c>
      <c r="R13" s="222">
        <v>920</v>
      </c>
      <c r="S13" s="221" t="str">
        <f t="shared" si="7"/>
        <v>6°</v>
      </c>
      <c r="T13" s="222">
        <v>980</v>
      </c>
      <c r="U13" s="221">
        <f t="shared" si="8"/>
        <v>3</v>
      </c>
      <c r="V13" s="222">
        <v>915</v>
      </c>
      <c r="W13" s="221">
        <f t="shared" si="9"/>
        <v>14</v>
      </c>
      <c r="X13" s="232"/>
      <c r="Y13" s="60">
        <f t="shared" si="10"/>
        <v>98.94384791409962</v>
      </c>
      <c r="Z13" s="233">
        <f t="shared" si="11"/>
        <v>8</v>
      </c>
      <c r="AA13" s="125"/>
      <c r="AB13" s="234">
        <f t="shared" si="12"/>
      </c>
      <c r="AC13" s="234">
        <f t="shared" si="13"/>
      </c>
      <c r="AD13" s="234">
        <f t="shared" si="14"/>
      </c>
      <c r="AE13" s="234">
        <f t="shared" si="15"/>
      </c>
      <c r="AF13" s="234">
        <f t="shared" si="16"/>
      </c>
      <c r="AG13" s="234">
        <f t="shared" si="17"/>
      </c>
      <c r="AH13" s="234">
        <f t="shared" si="18"/>
      </c>
      <c r="AI13" s="125"/>
      <c r="AJ13" s="234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</row>
    <row r="14" spans="1:46" s="235" customFormat="1" ht="15.75">
      <c r="A14" s="189">
        <f t="shared" si="1"/>
        <v>9</v>
      </c>
      <c r="B14" s="219">
        <v>9</v>
      </c>
      <c r="C14" s="229" t="s">
        <v>942</v>
      </c>
      <c r="D14" s="189" t="s">
        <v>569</v>
      </c>
      <c r="E14" s="189">
        <v>1</v>
      </c>
      <c r="F14" s="189" t="s">
        <v>943</v>
      </c>
      <c r="G14" s="189"/>
      <c r="H14" s="222">
        <f t="shared" si="2"/>
        <v>5616</v>
      </c>
      <c r="I14" s="221">
        <f t="shared" si="3"/>
        <v>9</v>
      </c>
      <c r="J14" s="222">
        <v>838</v>
      </c>
      <c r="K14" s="221" t="str">
        <f t="shared" si="4"/>
        <v>1°</v>
      </c>
      <c r="L14" s="222">
        <v>989</v>
      </c>
      <c r="M14" s="221" t="str">
        <f t="shared" si="5"/>
        <v>16°</v>
      </c>
      <c r="N14" s="222">
        <v>971</v>
      </c>
      <c r="O14" s="221" t="str">
        <f t="shared" si="6"/>
        <v>17°</v>
      </c>
      <c r="P14" s="230" t="str">
        <f t="shared" si="0"/>
        <v>9</v>
      </c>
      <c r="Q14" s="231">
        <f>IF(N14&lt;&gt;0,COUNTIF($N$5:P14,LEFT(P14,1)),"- -")</f>
        <v>1</v>
      </c>
      <c r="R14" s="222">
        <v>921</v>
      </c>
      <c r="S14" s="221" t="str">
        <f t="shared" si="7"/>
        <v>1°</v>
      </c>
      <c r="T14" s="222">
        <v>970</v>
      </c>
      <c r="U14" s="221" t="str">
        <f t="shared" si="8"/>
        <v>8°</v>
      </c>
      <c r="V14" s="222">
        <v>927</v>
      </c>
      <c r="W14" s="221">
        <f t="shared" si="9"/>
        <v>10</v>
      </c>
      <c r="X14" s="232"/>
      <c r="Y14" s="60">
        <f t="shared" si="10"/>
        <v>98.8558352402746</v>
      </c>
      <c r="Z14" s="233">
        <f t="shared" si="11"/>
        <v>9</v>
      </c>
      <c r="AA14" s="125"/>
      <c r="AB14" s="234">
        <f t="shared" si="12"/>
      </c>
      <c r="AC14" s="234">
        <f t="shared" si="13"/>
      </c>
      <c r="AD14" s="234">
        <f t="shared" si="14"/>
      </c>
      <c r="AE14" s="234">
        <f t="shared" si="15"/>
      </c>
      <c r="AF14" s="234">
        <f t="shared" si="16"/>
      </c>
      <c r="AG14" s="234">
        <f t="shared" si="17"/>
      </c>
      <c r="AH14" s="234">
        <f t="shared" si="18"/>
      </c>
      <c r="AI14" s="125"/>
      <c r="AJ14" s="234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</row>
    <row r="15" spans="1:46" s="235" customFormat="1" ht="15.75">
      <c r="A15" s="189">
        <f t="shared" si="1"/>
        <v>10</v>
      </c>
      <c r="B15" s="219">
        <v>10</v>
      </c>
      <c r="C15" s="229" t="s">
        <v>939</v>
      </c>
      <c r="D15" s="189" t="s">
        <v>569</v>
      </c>
      <c r="E15" s="189">
        <v>1</v>
      </c>
      <c r="F15" s="189" t="s">
        <v>935</v>
      </c>
      <c r="G15" s="189"/>
      <c r="H15" s="222">
        <f t="shared" si="2"/>
        <v>5568</v>
      </c>
      <c r="I15" s="221">
        <f t="shared" si="3"/>
        <v>10</v>
      </c>
      <c r="J15" s="222">
        <v>832</v>
      </c>
      <c r="K15" s="221">
        <f t="shared" si="4"/>
        <v>15</v>
      </c>
      <c r="L15" s="222">
        <v>991</v>
      </c>
      <c r="M15" s="221">
        <f t="shared" si="5"/>
        <v>13</v>
      </c>
      <c r="N15" s="222">
        <v>975</v>
      </c>
      <c r="O15" s="221" t="str">
        <f t="shared" si="6"/>
        <v>1°</v>
      </c>
      <c r="P15" s="230" t="str">
        <f t="shared" si="0"/>
        <v>1</v>
      </c>
      <c r="Q15" s="231">
        <f>IF(N15&lt;&gt;0,COUNTIF($N$5:P15,LEFT(P15,1)),"- -")</f>
        <v>2</v>
      </c>
      <c r="R15" s="222">
        <v>921</v>
      </c>
      <c r="S15" s="221" t="str">
        <f t="shared" si="7"/>
        <v>1°</v>
      </c>
      <c r="T15" s="222">
        <v>947</v>
      </c>
      <c r="U15" s="221" t="str">
        <f t="shared" si="8"/>
        <v>11°</v>
      </c>
      <c r="V15" s="222">
        <v>902</v>
      </c>
      <c r="W15" s="221">
        <f t="shared" si="9"/>
        <v>19</v>
      </c>
      <c r="X15" s="232"/>
      <c r="Y15" s="60">
        <f t="shared" si="10"/>
        <v>98.0109135715543</v>
      </c>
      <c r="Z15" s="233">
        <f t="shared" si="11"/>
        <v>10</v>
      </c>
      <c r="AA15" s="125"/>
      <c r="AB15" s="234">
        <f t="shared" si="12"/>
      </c>
      <c r="AC15" s="234">
        <f t="shared" si="13"/>
      </c>
      <c r="AD15" s="234">
        <f t="shared" si="14"/>
      </c>
      <c r="AE15" s="234">
        <f t="shared" si="15"/>
      </c>
      <c r="AF15" s="234">
        <f t="shared" si="16"/>
      </c>
      <c r="AG15" s="234">
        <f t="shared" si="17"/>
      </c>
      <c r="AH15" s="234">
        <f t="shared" si="18"/>
      </c>
      <c r="AI15" s="125"/>
      <c r="AJ15" s="234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</row>
    <row r="16" spans="1:46" s="235" customFormat="1" ht="15.75">
      <c r="A16" s="189">
        <f t="shared" si="1"/>
        <v>11</v>
      </c>
      <c r="B16" s="219">
        <v>11</v>
      </c>
      <c r="C16" s="229" t="s">
        <v>946</v>
      </c>
      <c r="D16" s="189" t="s">
        <v>569</v>
      </c>
      <c r="E16" s="189">
        <v>1</v>
      </c>
      <c r="F16" s="189" t="s">
        <v>940</v>
      </c>
      <c r="G16" s="189"/>
      <c r="H16" s="222">
        <f t="shared" si="2"/>
        <v>5551</v>
      </c>
      <c r="I16" s="221">
        <f t="shared" si="3"/>
        <v>11</v>
      </c>
      <c r="J16" s="222">
        <v>837</v>
      </c>
      <c r="K16" s="221" t="str">
        <f t="shared" si="4"/>
        <v>12°</v>
      </c>
      <c r="L16" s="222">
        <v>996</v>
      </c>
      <c r="M16" s="221" t="str">
        <f t="shared" si="5"/>
        <v>3°</v>
      </c>
      <c r="N16" s="222">
        <v>975</v>
      </c>
      <c r="O16" s="221" t="str">
        <f t="shared" si="6"/>
        <v>1°</v>
      </c>
      <c r="P16" s="230" t="str">
        <f t="shared" si="0"/>
        <v>1</v>
      </c>
      <c r="Q16" s="231">
        <f>IF(N16&lt;&gt;0,COUNTIF($N$5:P16,LEFT(P16,1)),"- -")</f>
        <v>3</v>
      </c>
      <c r="R16" s="222">
        <v>890</v>
      </c>
      <c r="S16" s="221">
        <f t="shared" si="7"/>
        <v>22</v>
      </c>
      <c r="T16" s="222">
        <v>947</v>
      </c>
      <c r="U16" s="221" t="str">
        <f t="shared" si="8"/>
        <v>11°</v>
      </c>
      <c r="V16" s="222">
        <v>906</v>
      </c>
      <c r="W16" s="221">
        <f t="shared" si="9"/>
        <v>18</v>
      </c>
      <c r="X16" s="232"/>
      <c r="Y16" s="60">
        <f t="shared" si="10"/>
        <v>97.7116704805492</v>
      </c>
      <c r="Z16" s="233">
        <f t="shared" si="11"/>
        <v>11</v>
      </c>
      <c r="AA16" s="125"/>
      <c r="AB16" s="234">
        <f t="shared" si="12"/>
      </c>
      <c r="AC16" s="234">
        <f t="shared" si="13"/>
      </c>
      <c r="AD16" s="234">
        <f t="shared" si="14"/>
      </c>
      <c r="AE16" s="234">
        <f t="shared" si="15"/>
      </c>
      <c r="AF16" s="234">
        <f t="shared" si="16"/>
      </c>
      <c r="AG16" s="234">
        <f t="shared" si="17"/>
      </c>
      <c r="AH16" s="234">
        <f t="shared" si="18"/>
      </c>
      <c r="AI16" s="125"/>
      <c r="AJ16" s="234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</row>
    <row r="17" spans="1:46" s="235" customFormat="1" ht="15.75">
      <c r="A17" s="189">
        <f t="shared" si="1"/>
        <v>12</v>
      </c>
      <c r="B17" s="219">
        <v>12</v>
      </c>
      <c r="C17" s="229" t="s">
        <v>963</v>
      </c>
      <c r="D17" s="189" t="s">
        <v>569</v>
      </c>
      <c r="E17" s="189">
        <v>1</v>
      </c>
      <c r="F17" s="189" t="s">
        <v>948</v>
      </c>
      <c r="G17" s="189"/>
      <c r="H17" s="222">
        <f t="shared" si="2"/>
        <v>5548</v>
      </c>
      <c r="I17" s="221">
        <f t="shared" si="3"/>
        <v>12</v>
      </c>
      <c r="J17" s="222">
        <v>824</v>
      </c>
      <c r="K17" s="221">
        <f t="shared" si="4"/>
        <v>21</v>
      </c>
      <c r="L17" s="222">
        <v>994</v>
      </c>
      <c r="M17" s="221" t="str">
        <f t="shared" si="5"/>
        <v>6°</v>
      </c>
      <c r="N17" s="222">
        <v>975</v>
      </c>
      <c r="O17" s="221" t="str">
        <f t="shared" si="6"/>
        <v>1°</v>
      </c>
      <c r="P17" s="230" t="str">
        <f t="shared" si="0"/>
        <v>1</v>
      </c>
      <c r="Q17" s="231">
        <f>IF(N17&lt;&gt;0,COUNTIF($N$5:P17,LEFT(P17,1)),"- -")</f>
        <v>4</v>
      </c>
      <c r="R17" s="222">
        <v>910</v>
      </c>
      <c r="S17" s="221">
        <f t="shared" si="7"/>
        <v>17</v>
      </c>
      <c r="T17" s="222">
        <v>927</v>
      </c>
      <c r="U17" s="221">
        <f t="shared" si="8"/>
        <v>13</v>
      </c>
      <c r="V17" s="222">
        <v>918</v>
      </c>
      <c r="W17" s="221">
        <f t="shared" si="9"/>
        <v>12</v>
      </c>
      <c r="X17" s="232"/>
      <c r="Y17" s="60">
        <f t="shared" si="10"/>
        <v>97.65886287625418</v>
      </c>
      <c r="Z17" s="233">
        <f t="shared" si="11"/>
        <v>12</v>
      </c>
      <c r="AA17" s="125"/>
      <c r="AB17" s="234">
        <f t="shared" si="12"/>
      </c>
      <c r="AC17" s="234">
        <f t="shared" si="13"/>
      </c>
      <c r="AD17" s="234">
        <f t="shared" si="14"/>
      </c>
      <c r="AE17" s="234">
        <f t="shared" si="15"/>
      </c>
      <c r="AF17" s="234">
        <f t="shared" si="16"/>
      </c>
      <c r="AG17" s="234">
        <f t="shared" si="17"/>
      </c>
      <c r="AH17" s="234">
        <f t="shared" si="18"/>
      </c>
      <c r="AI17" s="125"/>
      <c r="AJ17" s="234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</row>
    <row r="18" spans="1:46" s="235" customFormat="1" ht="15.75">
      <c r="A18" s="189">
        <f t="shared" si="1"/>
        <v>13</v>
      </c>
      <c r="B18" s="219">
        <v>13</v>
      </c>
      <c r="C18" s="229" t="s">
        <v>954</v>
      </c>
      <c r="D18" s="189" t="s">
        <v>1350</v>
      </c>
      <c r="E18" s="189">
        <v>2</v>
      </c>
      <c r="F18" s="189" t="s">
        <v>948</v>
      </c>
      <c r="G18" s="189"/>
      <c r="H18" s="222">
        <f t="shared" si="2"/>
        <v>5546</v>
      </c>
      <c r="I18" s="221">
        <f t="shared" si="3"/>
        <v>13</v>
      </c>
      <c r="J18" s="222">
        <v>838</v>
      </c>
      <c r="K18" s="221" t="str">
        <f t="shared" si="4"/>
        <v>1°</v>
      </c>
      <c r="L18" s="222">
        <v>975</v>
      </c>
      <c r="M18" s="221">
        <f t="shared" si="5"/>
        <v>21</v>
      </c>
      <c r="N18" s="222">
        <v>971</v>
      </c>
      <c r="O18" s="221" t="str">
        <f t="shared" si="6"/>
        <v>17°</v>
      </c>
      <c r="P18" s="230" t="str">
        <f t="shared" si="0"/>
        <v>1</v>
      </c>
      <c r="Q18" s="231">
        <f>IF(N18&lt;&gt;0,COUNTIF($N$5:P18,LEFT(P18,1)),"- -")</f>
        <v>5</v>
      </c>
      <c r="R18" s="222">
        <v>920</v>
      </c>
      <c r="S18" s="221" t="str">
        <f t="shared" si="7"/>
        <v>6°</v>
      </c>
      <c r="T18" s="222">
        <v>887</v>
      </c>
      <c r="U18" s="221">
        <f t="shared" si="8"/>
        <v>18</v>
      </c>
      <c r="V18" s="222">
        <v>955</v>
      </c>
      <c r="W18" s="221">
        <f t="shared" si="9"/>
        <v>5</v>
      </c>
      <c r="X18" s="232"/>
      <c r="Y18" s="60">
        <f t="shared" si="10"/>
        <v>97.62365780672417</v>
      </c>
      <c r="Z18" s="233">
        <f t="shared" si="11"/>
        <v>13</v>
      </c>
      <c r="AA18" s="125"/>
      <c r="AB18" s="234">
        <f t="shared" si="12"/>
      </c>
      <c r="AC18" s="234">
        <f t="shared" si="13"/>
      </c>
      <c r="AD18" s="234">
        <f t="shared" si="14"/>
      </c>
      <c r="AE18" s="234">
        <f t="shared" si="15"/>
      </c>
      <c r="AF18" s="234">
        <f t="shared" si="16"/>
      </c>
      <c r="AG18" s="234">
        <f t="shared" si="17"/>
      </c>
      <c r="AH18" s="234">
        <f t="shared" si="18"/>
      </c>
      <c r="AI18" s="125"/>
      <c r="AJ18" s="234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</row>
    <row r="19" spans="1:46" s="235" customFormat="1" ht="15.75">
      <c r="A19" s="189">
        <f t="shared" si="1"/>
        <v>14</v>
      </c>
      <c r="B19" s="219">
        <v>14</v>
      </c>
      <c r="C19" s="229" t="s">
        <v>964</v>
      </c>
      <c r="D19" s="189" t="s">
        <v>583</v>
      </c>
      <c r="E19" s="189">
        <v>2</v>
      </c>
      <c r="F19" s="189" t="s">
        <v>935</v>
      </c>
      <c r="G19" s="189"/>
      <c r="H19" s="222">
        <f t="shared" si="2"/>
        <v>5525</v>
      </c>
      <c r="I19" s="221">
        <f t="shared" si="3"/>
        <v>14</v>
      </c>
      <c r="J19" s="222">
        <v>838</v>
      </c>
      <c r="K19" s="221" t="str">
        <f t="shared" si="4"/>
        <v>1°</v>
      </c>
      <c r="L19" s="222">
        <v>989</v>
      </c>
      <c r="M19" s="221" t="str">
        <f t="shared" si="5"/>
        <v>16°</v>
      </c>
      <c r="N19" s="222">
        <v>975</v>
      </c>
      <c r="O19" s="221" t="str">
        <f t="shared" si="6"/>
        <v>1°</v>
      </c>
      <c r="P19" s="230" t="str">
        <f t="shared" si="0"/>
        <v>1</v>
      </c>
      <c r="Q19" s="231">
        <f>IF(N19&lt;&gt;0,COUNTIF($N$5:P19,LEFT(P19,1)),"- -")</f>
        <v>6</v>
      </c>
      <c r="R19" s="222">
        <v>917</v>
      </c>
      <c r="S19" s="221" t="str">
        <f t="shared" si="7"/>
        <v>11°</v>
      </c>
      <c r="T19" s="222">
        <v>893</v>
      </c>
      <c r="U19" s="221">
        <f t="shared" si="8"/>
        <v>16</v>
      </c>
      <c r="V19" s="222">
        <v>913</v>
      </c>
      <c r="W19" s="221">
        <f t="shared" si="9"/>
        <v>15</v>
      </c>
      <c r="X19" s="232"/>
      <c r="Y19" s="60">
        <f t="shared" si="10"/>
        <v>97.25400457665904</v>
      </c>
      <c r="Z19" s="233">
        <f t="shared" si="11"/>
        <v>14</v>
      </c>
      <c r="AA19" s="125"/>
      <c r="AB19" s="234">
        <f t="shared" si="12"/>
      </c>
      <c r="AC19" s="234">
        <f t="shared" si="13"/>
      </c>
      <c r="AD19" s="234">
        <f t="shared" si="14"/>
      </c>
      <c r="AE19" s="234">
        <f t="shared" si="15"/>
      </c>
      <c r="AF19" s="234">
        <f t="shared" si="16"/>
      </c>
      <c r="AG19" s="234">
        <f t="shared" si="17"/>
      </c>
      <c r="AH19" s="234">
        <f t="shared" si="18"/>
      </c>
      <c r="AI19" s="125"/>
      <c r="AJ19" s="234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</row>
    <row r="20" spans="1:46" s="235" customFormat="1" ht="15.75">
      <c r="A20" s="189">
        <f t="shared" si="1"/>
        <v>15</v>
      </c>
      <c r="B20" s="219">
        <v>15</v>
      </c>
      <c r="C20" s="229" t="s">
        <v>965</v>
      </c>
      <c r="D20" s="189" t="s">
        <v>587</v>
      </c>
      <c r="E20" s="189">
        <v>1</v>
      </c>
      <c r="F20" s="189" t="s">
        <v>935</v>
      </c>
      <c r="G20" s="189"/>
      <c r="H20" s="222">
        <f t="shared" si="2"/>
        <v>5516</v>
      </c>
      <c r="I20" s="221">
        <f t="shared" si="3"/>
        <v>15</v>
      </c>
      <c r="J20" s="222">
        <v>828</v>
      </c>
      <c r="K20" s="221">
        <f t="shared" si="4"/>
        <v>19</v>
      </c>
      <c r="L20" s="222">
        <v>992</v>
      </c>
      <c r="M20" s="221">
        <f t="shared" si="5"/>
        <v>12</v>
      </c>
      <c r="N20" s="222">
        <v>973</v>
      </c>
      <c r="O20" s="221">
        <f t="shared" si="6"/>
        <v>16</v>
      </c>
      <c r="P20" s="230" t="str">
        <f t="shared" si="0"/>
        <v>1</v>
      </c>
      <c r="Q20" s="231">
        <f>IF(N20&lt;&gt;0,COUNTIF($N$5:P20,LEFT(P20,1)),"- -")</f>
        <v>7</v>
      </c>
      <c r="R20" s="222">
        <v>898</v>
      </c>
      <c r="S20" s="221">
        <f t="shared" si="7"/>
        <v>19</v>
      </c>
      <c r="T20" s="222">
        <v>970</v>
      </c>
      <c r="U20" s="221" t="str">
        <f t="shared" si="8"/>
        <v>8°</v>
      </c>
      <c r="V20" s="222">
        <v>855</v>
      </c>
      <c r="W20" s="221">
        <f t="shared" si="9"/>
        <v>24</v>
      </c>
      <c r="X20" s="232"/>
      <c r="Y20" s="60">
        <f t="shared" si="10"/>
        <v>97.09558176377399</v>
      </c>
      <c r="Z20" s="233">
        <f t="shared" si="11"/>
        <v>15</v>
      </c>
      <c r="AA20" s="125"/>
      <c r="AB20" s="234">
        <f t="shared" si="12"/>
      </c>
      <c r="AC20" s="234">
        <f t="shared" si="13"/>
      </c>
      <c r="AD20" s="234">
        <f t="shared" si="14"/>
      </c>
      <c r="AE20" s="234">
        <f t="shared" si="15"/>
      </c>
      <c r="AF20" s="234">
        <f t="shared" si="16"/>
      </c>
      <c r="AG20" s="234">
        <f t="shared" si="17"/>
      </c>
      <c r="AH20" s="234">
        <f t="shared" si="18"/>
      </c>
      <c r="AI20" s="125"/>
      <c r="AJ20" s="234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</row>
    <row r="21" spans="1:46" s="235" customFormat="1" ht="15.75">
      <c r="A21" s="189">
        <f t="shared" si="1"/>
        <v>16</v>
      </c>
      <c r="B21" s="219">
        <v>16</v>
      </c>
      <c r="C21" s="229" t="s">
        <v>955</v>
      </c>
      <c r="D21" s="189" t="s">
        <v>569</v>
      </c>
      <c r="E21" s="189">
        <v>2</v>
      </c>
      <c r="F21" s="189" t="s">
        <v>936</v>
      </c>
      <c r="G21" s="189"/>
      <c r="H21" s="222">
        <f t="shared" si="2"/>
        <v>5515</v>
      </c>
      <c r="I21" s="221">
        <f t="shared" si="3"/>
        <v>16</v>
      </c>
      <c r="J21" s="222">
        <v>831</v>
      </c>
      <c r="K21" s="221">
        <f t="shared" si="4"/>
        <v>16</v>
      </c>
      <c r="L21" s="222">
        <v>990</v>
      </c>
      <c r="M21" s="221" t="str">
        <f t="shared" si="5"/>
        <v>14°</v>
      </c>
      <c r="N21" s="222">
        <v>975</v>
      </c>
      <c r="O21" s="221" t="str">
        <f t="shared" si="6"/>
        <v>1°</v>
      </c>
      <c r="P21" s="230" t="str">
        <f t="shared" si="0"/>
        <v>1</v>
      </c>
      <c r="Q21" s="231">
        <f>IF(N21&lt;&gt;0,COUNTIF($N$5:P21,LEFT(P21,1)),"- -")</f>
        <v>8</v>
      </c>
      <c r="R21" s="222">
        <v>917</v>
      </c>
      <c r="S21" s="221" t="str">
        <f t="shared" si="7"/>
        <v>11°</v>
      </c>
      <c r="T21" s="222">
        <v>874</v>
      </c>
      <c r="U21" s="221">
        <f t="shared" si="8"/>
        <v>22</v>
      </c>
      <c r="V21" s="222">
        <v>928</v>
      </c>
      <c r="W21" s="221">
        <f t="shared" si="9"/>
        <v>9</v>
      </c>
      <c r="X21" s="232"/>
      <c r="Y21" s="60">
        <f t="shared" si="10"/>
        <v>97.07797922900897</v>
      </c>
      <c r="Z21" s="233">
        <f t="shared" si="11"/>
        <v>16</v>
      </c>
      <c r="AA21" s="125"/>
      <c r="AB21" s="234">
        <f t="shared" si="12"/>
      </c>
      <c r="AC21" s="234">
        <f t="shared" si="13"/>
      </c>
      <c r="AD21" s="234">
        <f t="shared" si="14"/>
      </c>
      <c r="AE21" s="234">
        <f t="shared" si="15"/>
      </c>
      <c r="AF21" s="234">
        <f t="shared" si="16"/>
      </c>
      <c r="AG21" s="234">
        <f t="shared" si="17"/>
      </c>
      <c r="AH21" s="234">
        <f t="shared" si="18"/>
      </c>
      <c r="AI21" s="125"/>
      <c r="AJ21" s="234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</row>
    <row r="22" spans="1:46" s="235" customFormat="1" ht="15.75">
      <c r="A22" s="189">
        <f t="shared" si="1"/>
        <v>17</v>
      </c>
      <c r="B22" s="219">
        <v>17</v>
      </c>
      <c r="C22" s="229" t="s">
        <v>957</v>
      </c>
      <c r="D22" s="189" t="s">
        <v>569</v>
      </c>
      <c r="E22" s="189">
        <v>7</v>
      </c>
      <c r="F22" s="189" t="s">
        <v>958</v>
      </c>
      <c r="G22" s="189"/>
      <c r="H22" s="222">
        <f t="shared" si="2"/>
        <v>5501</v>
      </c>
      <c r="I22" s="221">
        <f t="shared" si="3"/>
        <v>17</v>
      </c>
      <c r="J22" s="222">
        <v>838</v>
      </c>
      <c r="K22" s="221" t="str">
        <f t="shared" si="4"/>
        <v>1°</v>
      </c>
      <c r="L22" s="222">
        <v>994</v>
      </c>
      <c r="M22" s="221" t="str">
        <f t="shared" si="5"/>
        <v>6°</v>
      </c>
      <c r="N22" s="222">
        <v>975</v>
      </c>
      <c r="O22" s="221" t="str">
        <f t="shared" si="6"/>
        <v>1°</v>
      </c>
      <c r="P22" s="230" t="str">
        <f t="shared" si="0"/>
        <v>1</v>
      </c>
      <c r="Q22" s="231">
        <f>IF(N22&lt;&gt;0,COUNTIF($N$5:P22,LEFT(P22,1)),"- -")</f>
        <v>9</v>
      </c>
      <c r="R22" s="222">
        <v>909</v>
      </c>
      <c r="S22" s="221">
        <f t="shared" si="7"/>
        <v>18</v>
      </c>
      <c r="T22" s="222">
        <v>888</v>
      </c>
      <c r="U22" s="221">
        <f t="shared" si="8"/>
        <v>17</v>
      </c>
      <c r="V22" s="222">
        <v>897</v>
      </c>
      <c r="W22" s="221">
        <f t="shared" si="9"/>
        <v>20</v>
      </c>
      <c r="X22" s="232"/>
      <c r="Y22" s="60">
        <f t="shared" si="10"/>
        <v>96.83154374229889</v>
      </c>
      <c r="Z22" s="233">
        <f t="shared" si="11"/>
        <v>17</v>
      </c>
      <c r="AA22" s="125"/>
      <c r="AB22" s="234">
        <f t="shared" si="12"/>
      </c>
      <c r="AC22" s="234">
        <f t="shared" si="13"/>
      </c>
      <c r="AD22" s="234">
        <f t="shared" si="14"/>
      </c>
      <c r="AE22" s="234">
        <f t="shared" si="15"/>
      </c>
      <c r="AF22" s="234">
        <f t="shared" si="16"/>
      </c>
      <c r="AG22" s="234">
        <f t="shared" si="17"/>
      </c>
      <c r="AH22" s="234">
        <f t="shared" si="18"/>
      </c>
      <c r="AI22" s="125"/>
      <c r="AJ22" s="234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</row>
    <row r="23" spans="1:46" s="235" customFormat="1" ht="15.75">
      <c r="A23" s="189">
        <f t="shared" si="1"/>
        <v>18</v>
      </c>
      <c r="B23" s="219">
        <v>18</v>
      </c>
      <c r="C23" s="229" t="s">
        <v>968</v>
      </c>
      <c r="D23" s="189" t="s">
        <v>569</v>
      </c>
      <c r="E23" s="189">
        <v>1</v>
      </c>
      <c r="F23" s="189" t="s">
        <v>935</v>
      </c>
      <c r="G23" s="189"/>
      <c r="H23" s="222">
        <f t="shared" si="2"/>
        <v>5497</v>
      </c>
      <c r="I23" s="221">
        <f t="shared" si="3"/>
        <v>18</v>
      </c>
      <c r="J23" s="222">
        <v>821</v>
      </c>
      <c r="K23" s="221">
        <f t="shared" si="4"/>
        <v>22</v>
      </c>
      <c r="L23" s="222">
        <v>994</v>
      </c>
      <c r="M23" s="221" t="str">
        <f t="shared" si="5"/>
        <v>6°</v>
      </c>
      <c r="N23" s="222">
        <v>975</v>
      </c>
      <c r="O23" s="221" t="str">
        <f t="shared" si="6"/>
        <v>1°</v>
      </c>
      <c r="P23" s="230" t="str">
        <f t="shared" si="0"/>
        <v>1</v>
      </c>
      <c r="Q23" s="231">
        <f>IF(N23&lt;&gt;0,COUNTIF($N$5:P23,LEFT(P23,1)),"- -")</f>
        <v>10</v>
      </c>
      <c r="R23" s="222">
        <v>914</v>
      </c>
      <c r="S23" s="221" t="str">
        <f t="shared" si="7"/>
        <v>14°</v>
      </c>
      <c r="T23" s="222">
        <v>846</v>
      </c>
      <c r="U23" s="221">
        <f t="shared" si="8"/>
        <v>25</v>
      </c>
      <c r="V23" s="222">
        <v>947</v>
      </c>
      <c r="W23" s="221">
        <f t="shared" si="9"/>
        <v>6</v>
      </c>
      <c r="X23" s="232"/>
      <c r="Y23" s="60">
        <f t="shared" si="10"/>
        <v>96.76113360323887</v>
      </c>
      <c r="Z23" s="233">
        <f t="shared" si="11"/>
        <v>18</v>
      </c>
      <c r="AA23" s="125"/>
      <c r="AB23" s="234">
        <f t="shared" si="12"/>
      </c>
      <c r="AC23" s="234">
        <f t="shared" si="13"/>
      </c>
      <c r="AD23" s="234">
        <f t="shared" si="14"/>
      </c>
      <c r="AE23" s="234">
        <f t="shared" si="15"/>
      </c>
      <c r="AF23" s="234">
        <f t="shared" si="16"/>
      </c>
      <c r="AG23" s="234">
        <f t="shared" si="17"/>
      </c>
      <c r="AH23" s="234">
        <f t="shared" si="18"/>
      </c>
      <c r="AI23" s="125"/>
      <c r="AJ23" s="234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</row>
    <row r="24" spans="1:46" s="235" customFormat="1" ht="15.75">
      <c r="A24" s="189">
        <f t="shared" si="1"/>
        <v>19</v>
      </c>
      <c r="B24" s="219">
        <v>19</v>
      </c>
      <c r="C24" s="229" t="s">
        <v>952</v>
      </c>
      <c r="D24" s="189" t="s">
        <v>569</v>
      </c>
      <c r="E24" s="189">
        <v>1</v>
      </c>
      <c r="F24" s="189" t="s">
        <v>953</v>
      </c>
      <c r="G24" s="189"/>
      <c r="H24" s="222">
        <f t="shared" si="2"/>
        <v>5472</v>
      </c>
      <c r="I24" s="221">
        <f t="shared" si="3"/>
        <v>19</v>
      </c>
      <c r="J24" s="222">
        <v>834</v>
      </c>
      <c r="K24" s="221">
        <f t="shared" si="4"/>
        <v>14</v>
      </c>
      <c r="L24" s="222">
        <v>981</v>
      </c>
      <c r="M24" s="221">
        <f t="shared" si="5"/>
        <v>18</v>
      </c>
      <c r="N24" s="222">
        <v>970</v>
      </c>
      <c r="O24" s="221" t="str">
        <f t="shared" si="6"/>
        <v>19°</v>
      </c>
      <c r="P24" s="230" t="str">
        <f t="shared" si="0"/>
        <v>1</v>
      </c>
      <c r="Q24" s="231">
        <f>IF(N24&lt;&gt;0,COUNTIF($N$5:P24,LEFT(P24,1)),"- -")</f>
        <v>11</v>
      </c>
      <c r="R24" s="222">
        <v>917</v>
      </c>
      <c r="S24" s="221" t="str">
        <f t="shared" si="7"/>
        <v>11°</v>
      </c>
      <c r="T24" s="222">
        <v>884</v>
      </c>
      <c r="U24" s="221">
        <f t="shared" si="8"/>
        <v>19</v>
      </c>
      <c r="V24" s="222">
        <v>886</v>
      </c>
      <c r="W24" s="221">
        <f t="shared" si="9"/>
        <v>22</v>
      </c>
      <c r="X24" s="232"/>
      <c r="Y24" s="60">
        <f t="shared" si="10"/>
        <v>96.32107023411372</v>
      </c>
      <c r="Z24" s="233">
        <f t="shared" si="11"/>
        <v>19</v>
      </c>
      <c r="AA24" s="125"/>
      <c r="AB24" s="234">
        <f t="shared" si="12"/>
      </c>
      <c r="AC24" s="234">
        <f t="shared" si="13"/>
      </c>
      <c r="AD24" s="234">
        <f t="shared" si="14"/>
      </c>
      <c r="AE24" s="234">
        <f t="shared" si="15"/>
      </c>
      <c r="AF24" s="234">
        <f t="shared" si="16"/>
      </c>
      <c r="AG24" s="234">
        <f t="shared" si="17"/>
      </c>
      <c r="AH24" s="234">
        <f t="shared" si="18"/>
      </c>
      <c r="AI24" s="125"/>
      <c r="AJ24" s="234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</row>
    <row r="25" spans="1:46" s="235" customFormat="1" ht="15.75">
      <c r="A25" s="189">
        <f t="shared" si="1"/>
        <v>20</v>
      </c>
      <c r="B25" s="219">
        <v>20</v>
      </c>
      <c r="C25" s="229" t="s">
        <v>960</v>
      </c>
      <c r="D25" s="189" t="s">
        <v>587</v>
      </c>
      <c r="E25" s="189">
        <v>1</v>
      </c>
      <c r="F25" s="189" t="s">
        <v>940</v>
      </c>
      <c r="G25" s="189"/>
      <c r="H25" s="222">
        <f t="shared" si="2"/>
        <v>5464</v>
      </c>
      <c r="I25" s="221">
        <f t="shared" si="3"/>
        <v>20</v>
      </c>
      <c r="J25" s="222">
        <v>812</v>
      </c>
      <c r="K25" s="221">
        <f t="shared" si="4"/>
        <v>23</v>
      </c>
      <c r="L25" s="222">
        <v>972</v>
      </c>
      <c r="M25" s="221">
        <f t="shared" si="5"/>
        <v>22</v>
      </c>
      <c r="N25" s="222">
        <v>974</v>
      </c>
      <c r="O25" s="221" t="str">
        <f t="shared" si="6"/>
        <v>14°</v>
      </c>
      <c r="P25" s="230" t="str">
        <f t="shared" si="0"/>
        <v>2</v>
      </c>
      <c r="Q25" s="231">
        <f>IF(N25&lt;&gt;0,COUNTIF($N$5:P25,LEFT(P25,1)),"- -")</f>
        <v>2</v>
      </c>
      <c r="R25" s="222">
        <v>855</v>
      </c>
      <c r="S25" s="221">
        <f t="shared" si="7"/>
        <v>26</v>
      </c>
      <c r="T25" s="222">
        <v>922</v>
      </c>
      <c r="U25" s="221">
        <f t="shared" si="8"/>
        <v>14</v>
      </c>
      <c r="V25" s="222">
        <v>929</v>
      </c>
      <c r="W25" s="221" t="str">
        <f t="shared" si="9"/>
        <v>7°</v>
      </c>
      <c r="X25" s="232"/>
      <c r="Y25" s="60">
        <f t="shared" si="10"/>
        <v>96.18024995599367</v>
      </c>
      <c r="Z25" s="233">
        <f t="shared" si="11"/>
        <v>20</v>
      </c>
      <c r="AA25" s="125"/>
      <c r="AB25" s="234">
        <f t="shared" si="12"/>
      </c>
      <c r="AC25" s="234">
        <f t="shared" si="13"/>
      </c>
      <c r="AD25" s="234">
        <f t="shared" si="14"/>
      </c>
      <c r="AE25" s="234">
        <f t="shared" si="15"/>
      </c>
      <c r="AF25" s="234">
        <f t="shared" si="16"/>
      </c>
      <c r="AG25" s="234">
        <f t="shared" si="17"/>
      </c>
      <c r="AH25" s="234">
        <f t="shared" si="18"/>
      </c>
      <c r="AI25" s="125"/>
      <c r="AJ25" s="234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</row>
    <row r="26" spans="1:46" ht="15.75">
      <c r="A26" s="189">
        <f t="shared" si="1"/>
        <v>21</v>
      </c>
      <c r="B26" s="219">
        <v>21</v>
      </c>
      <c r="C26" s="229" t="s">
        <v>966</v>
      </c>
      <c r="D26" s="189" t="s">
        <v>587</v>
      </c>
      <c r="E26" s="189">
        <v>1</v>
      </c>
      <c r="F26" s="189" t="s">
        <v>935</v>
      </c>
      <c r="G26" s="189"/>
      <c r="H26" s="222">
        <f t="shared" si="2"/>
        <v>5397</v>
      </c>
      <c r="I26" s="221">
        <f t="shared" si="3"/>
        <v>21</v>
      </c>
      <c r="J26" s="222">
        <v>830</v>
      </c>
      <c r="K26" s="221" t="str">
        <f t="shared" si="4"/>
        <v>17°</v>
      </c>
      <c r="L26" s="222">
        <v>980</v>
      </c>
      <c r="M26" s="221">
        <f t="shared" si="5"/>
        <v>19</v>
      </c>
      <c r="N26" s="222">
        <v>974</v>
      </c>
      <c r="O26" s="221" t="str">
        <f t="shared" si="6"/>
        <v>14°</v>
      </c>
      <c r="P26" s="230" t="str">
        <f t="shared" si="0"/>
        <v>2</v>
      </c>
      <c r="Q26" s="231">
        <f>IF(N26&lt;&gt;0,COUNTIF($N$5:P26,LEFT(P26,1)),"- -")</f>
        <v>3</v>
      </c>
      <c r="R26" s="222">
        <v>914</v>
      </c>
      <c r="S26" s="221" t="str">
        <f t="shared" si="7"/>
        <v>14°</v>
      </c>
      <c r="T26" s="222">
        <v>883</v>
      </c>
      <c r="U26" s="221">
        <f t="shared" si="8"/>
        <v>20</v>
      </c>
      <c r="V26" s="222">
        <v>816</v>
      </c>
      <c r="W26" s="221">
        <f t="shared" si="9"/>
        <v>26</v>
      </c>
      <c r="X26" s="232"/>
      <c r="Y26" s="60">
        <f t="shared" si="10"/>
        <v>95.00088012673825</v>
      </c>
      <c r="Z26" s="233">
        <f t="shared" si="11"/>
        <v>21</v>
      </c>
      <c r="AA26" s="125"/>
      <c r="AB26" s="234">
        <f t="shared" si="12"/>
      </c>
      <c r="AC26" s="234">
        <f t="shared" si="13"/>
      </c>
      <c r="AD26" s="234">
        <f t="shared" si="14"/>
      </c>
      <c r="AE26" s="234">
        <f t="shared" si="15"/>
      </c>
      <c r="AF26" s="234">
        <f t="shared" si="16"/>
      </c>
      <c r="AG26" s="234">
        <f t="shared" si="17"/>
      </c>
      <c r="AH26" s="234">
        <f t="shared" si="18"/>
      </c>
      <c r="AI26" s="125"/>
      <c r="AJ26" s="234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</row>
    <row r="27" spans="1:46" ht="15.75">
      <c r="A27" s="189">
        <f t="shared" si="1"/>
        <v>22</v>
      </c>
      <c r="B27" s="219">
        <v>22</v>
      </c>
      <c r="C27" s="229" t="s">
        <v>959</v>
      </c>
      <c r="D27" s="189" t="s">
        <v>583</v>
      </c>
      <c r="E27" s="189">
        <v>3</v>
      </c>
      <c r="F27" s="189" t="s">
        <v>936</v>
      </c>
      <c r="G27" s="189"/>
      <c r="H27" s="222">
        <f t="shared" si="2"/>
        <v>5366</v>
      </c>
      <c r="I27" s="221">
        <f t="shared" si="3"/>
        <v>22</v>
      </c>
      <c r="J27" s="222">
        <v>830</v>
      </c>
      <c r="K27" s="221" t="str">
        <f t="shared" si="4"/>
        <v>17°</v>
      </c>
      <c r="L27" s="222">
        <v>899</v>
      </c>
      <c r="M27" s="221">
        <f t="shared" si="5"/>
        <v>27</v>
      </c>
      <c r="N27" s="222">
        <v>938</v>
      </c>
      <c r="O27" s="221">
        <f t="shared" si="6"/>
        <v>23</v>
      </c>
      <c r="P27" s="230" t="str">
        <f t="shared" si="0"/>
        <v>2</v>
      </c>
      <c r="Q27" s="231">
        <f>IF(N27&lt;&gt;0,COUNTIF($N$5:P27,LEFT(P27,1)),"- -")</f>
        <v>4</v>
      </c>
      <c r="R27" s="222">
        <v>888</v>
      </c>
      <c r="S27" s="221">
        <f t="shared" si="7"/>
        <v>23</v>
      </c>
      <c r="T27" s="222">
        <v>899</v>
      </c>
      <c r="U27" s="221">
        <f t="shared" si="8"/>
        <v>15</v>
      </c>
      <c r="V27" s="222">
        <v>912</v>
      </c>
      <c r="W27" s="221" t="str">
        <f t="shared" si="9"/>
        <v>16°</v>
      </c>
      <c r="X27" s="232"/>
      <c r="Y27" s="60">
        <f t="shared" si="10"/>
        <v>94.45520154902306</v>
      </c>
      <c r="Z27" s="233">
        <f t="shared" si="11"/>
        <v>22</v>
      </c>
      <c r="AA27" s="125"/>
      <c r="AB27" s="234">
        <f t="shared" si="12"/>
      </c>
      <c r="AC27" s="234">
        <f t="shared" si="13"/>
      </c>
      <c r="AD27" s="234">
        <f t="shared" si="14"/>
      </c>
      <c r="AE27" s="234">
        <f t="shared" si="15"/>
      </c>
      <c r="AF27" s="234">
        <f t="shared" si="16"/>
      </c>
      <c r="AG27" s="234">
        <f t="shared" si="17"/>
      </c>
      <c r="AH27" s="234">
        <f t="shared" si="18"/>
      </c>
      <c r="AI27" s="125"/>
      <c r="AJ27" s="234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</row>
    <row r="28" spans="1:46" ht="15.75">
      <c r="A28" s="189">
        <f t="shared" si="1"/>
        <v>23</v>
      </c>
      <c r="B28" s="219">
        <v>23</v>
      </c>
      <c r="C28" s="229" t="s">
        <v>950</v>
      </c>
      <c r="D28" s="189" t="s">
        <v>587</v>
      </c>
      <c r="E28" s="189">
        <v>2</v>
      </c>
      <c r="F28" s="189" t="s">
        <v>935</v>
      </c>
      <c r="G28" s="189"/>
      <c r="H28" s="222">
        <f t="shared" si="2"/>
        <v>5327</v>
      </c>
      <c r="I28" s="221">
        <f t="shared" si="3"/>
        <v>23</v>
      </c>
      <c r="J28" s="222">
        <v>827</v>
      </c>
      <c r="K28" s="221">
        <f t="shared" si="4"/>
        <v>20</v>
      </c>
      <c r="L28" s="222">
        <v>966</v>
      </c>
      <c r="M28" s="221">
        <f t="shared" si="5"/>
        <v>23</v>
      </c>
      <c r="N28" s="222">
        <v>915</v>
      </c>
      <c r="O28" s="221">
        <f t="shared" si="6"/>
        <v>26</v>
      </c>
      <c r="P28" s="230" t="str">
        <f t="shared" si="0"/>
        <v>2</v>
      </c>
      <c r="Q28" s="231">
        <f>IF(N28&lt;&gt;0,COUNTIF($N$5:P28,LEFT(P28,1)),"- -")</f>
        <v>5</v>
      </c>
      <c r="R28" s="222">
        <v>874</v>
      </c>
      <c r="S28" s="221">
        <f t="shared" si="7"/>
        <v>24</v>
      </c>
      <c r="T28" s="222">
        <v>879</v>
      </c>
      <c r="U28" s="221">
        <f t="shared" si="8"/>
        <v>21</v>
      </c>
      <c r="V28" s="222">
        <v>866</v>
      </c>
      <c r="W28" s="221">
        <f t="shared" si="9"/>
        <v>23</v>
      </c>
      <c r="X28" s="232"/>
      <c r="Y28" s="60">
        <f t="shared" si="10"/>
        <v>93.76870269318782</v>
      </c>
      <c r="Z28" s="233">
        <f t="shared" si="11"/>
        <v>23</v>
      </c>
      <c r="AA28" s="125"/>
      <c r="AB28" s="234">
        <f t="shared" si="12"/>
      </c>
      <c r="AC28" s="234">
        <f t="shared" si="13"/>
      </c>
      <c r="AD28" s="234">
        <f t="shared" si="14"/>
      </c>
      <c r="AE28" s="234">
        <f t="shared" si="15"/>
      </c>
      <c r="AF28" s="234">
        <f t="shared" si="16"/>
      </c>
      <c r="AG28" s="234">
        <f t="shared" si="17"/>
      </c>
      <c r="AH28" s="234">
        <f t="shared" si="18"/>
      </c>
      <c r="AI28" s="125"/>
      <c r="AJ28" s="234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</row>
    <row r="29" spans="1:46" ht="15.75">
      <c r="A29" s="189">
        <f t="shared" si="1"/>
        <v>24</v>
      </c>
      <c r="B29" s="219">
        <v>24</v>
      </c>
      <c r="C29" s="229" t="s">
        <v>956</v>
      </c>
      <c r="D29" s="189" t="s">
        <v>583</v>
      </c>
      <c r="E29" s="189">
        <v>3</v>
      </c>
      <c r="F29" s="189" t="s">
        <v>935</v>
      </c>
      <c r="G29" s="189"/>
      <c r="H29" s="222">
        <f t="shared" si="2"/>
        <v>5308</v>
      </c>
      <c r="I29" s="221">
        <f t="shared" si="3"/>
        <v>24</v>
      </c>
      <c r="J29" s="222">
        <v>791</v>
      </c>
      <c r="K29" s="221">
        <f t="shared" si="4"/>
        <v>26</v>
      </c>
      <c r="L29" s="222">
        <v>917</v>
      </c>
      <c r="M29" s="221">
        <f t="shared" si="5"/>
        <v>26</v>
      </c>
      <c r="N29" s="222">
        <v>922</v>
      </c>
      <c r="O29" s="221">
        <f t="shared" si="6"/>
        <v>25</v>
      </c>
      <c r="P29" s="230" t="str">
        <f t="shared" si="0"/>
        <v>2</v>
      </c>
      <c r="Q29" s="231">
        <f>IF(N29&lt;&gt;0,COUNTIF($N$5:P29,LEFT(P29,1)),"- -")</f>
        <v>6</v>
      </c>
      <c r="R29" s="222">
        <v>895</v>
      </c>
      <c r="S29" s="221">
        <f t="shared" si="7"/>
        <v>20</v>
      </c>
      <c r="T29" s="222">
        <v>871</v>
      </c>
      <c r="U29" s="221">
        <f t="shared" si="8"/>
        <v>23</v>
      </c>
      <c r="V29" s="222">
        <v>912</v>
      </c>
      <c r="W29" s="221" t="str">
        <f t="shared" si="9"/>
        <v>16°</v>
      </c>
      <c r="X29" s="232"/>
      <c r="Y29" s="60">
        <f t="shared" si="10"/>
        <v>93.4342545326527</v>
      </c>
      <c r="Z29" s="233">
        <f t="shared" si="11"/>
        <v>24</v>
      </c>
      <c r="AA29" s="125"/>
      <c r="AB29" s="234">
        <f t="shared" si="12"/>
      </c>
      <c r="AC29" s="234">
        <f t="shared" si="13"/>
      </c>
      <c r="AD29" s="234">
        <f t="shared" si="14"/>
      </c>
      <c r="AE29" s="234">
        <f t="shared" si="15"/>
      </c>
      <c r="AF29" s="234">
        <f t="shared" si="16"/>
      </c>
      <c r="AG29" s="234">
        <f t="shared" si="17"/>
      </c>
      <c r="AH29" s="234">
        <f t="shared" si="18"/>
      </c>
      <c r="AI29" s="125"/>
      <c r="AJ29" s="234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</row>
    <row r="30" spans="1:46" ht="15.75">
      <c r="A30" s="189">
        <f t="shared" si="1"/>
        <v>25</v>
      </c>
      <c r="B30" s="219">
        <v>25</v>
      </c>
      <c r="C30" s="229" t="s">
        <v>961</v>
      </c>
      <c r="D30" s="189" t="s">
        <v>583</v>
      </c>
      <c r="E30" s="189">
        <v>7</v>
      </c>
      <c r="F30" s="189" t="s">
        <v>936</v>
      </c>
      <c r="G30" s="189"/>
      <c r="H30" s="222">
        <f t="shared" si="2"/>
        <v>5302</v>
      </c>
      <c r="I30" s="221">
        <f t="shared" si="3"/>
        <v>25</v>
      </c>
      <c r="J30" s="222">
        <v>765</v>
      </c>
      <c r="K30" s="221">
        <f t="shared" si="4"/>
        <v>27</v>
      </c>
      <c r="L30" s="222">
        <v>960</v>
      </c>
      <c r="M30" s="221">
        <f t="shared" si="5"/>
        <v>24</v>
      </c>
      <c r="N30" s="222">
        <v>969</v>
      </c>
      <c r="O30" s="221">
        <f t="shared" si="6"/>
        <v>21</v>
      </c>
      <c r="P30" s="230" t="str">
        <f t="shared" si="0"/>
        <v>2</v>
      </c>
      <c r="Q30" s="231">
        <f>IF(N30&lt;&gt;0,COUNTIF($N$5:P30,LEFT(P30,1)),"- -")</f>
        <v>7</v>
      </c>
      <c r="R30" s="222">
        <v>913</v>
      </c>
      <c r="S30" s="221">
        <f t="shared" si="7"/>
        <v>16</v>
      </c>
      <c r="T30" s="222">
        <v>808</v>
      </c>
      <c r="U30" s="221">
        <f t="shared" si="8"/>
        <v>27</v>
      </c>
      <c r="V30" s="222">
        <v>887</v>
      </c>
      <c r="W30" s="221">
        <f t="shared" si="9"/>
        <v>21</v>
      </c>
      <c r="X30" s="232"/>
      <c r="Y30" s="60">
        <f t="shared" si="10"/>
        <v>93.32863932406266</v>
      </c>
      <c r="Z30" s="233">
        <f t="shared" si="11"/>
        <v>25</v>
      </c>
      <c r="AA30" s="125"/>
      <c r="AB30" s="234">
        <f t="shared" si="12"/>
      </c>
      <c r="AC30" s="234">
        <f t="shared" si="13"/>
      </c>
      <c r="AD30" s="234">
        <f t="shared" si="14"/>
      </c>
      <c r="AE30" s="234">
        <f t="shared" si="15"/>
      </c>
      <c r="AF30" s="234">
        <f t="shared" si="16"/>
      </c>
      <c r="AG30" s="234">
        <f t="shared" si="17"/>
      </c>
      <c r="AH30" s="234">
        <f t="shared" si="18"/>
      </c>
      <c r="AI30" s="125"/>
      <c r="AJ30" s="234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</row>
    <row r="31" spans="1:46" ht="15.75">
      <c r="A31" s="189">
        <f t="shared" si="1"/>
        <v>26</v>
      </c>
      <c r="B31" s="219">
        <v>26</v>
      </c>
      <c r="C31" s="229" t="s">
        <v>951</v>
      </c>
      <c r="D31" s="189" t="s">
        <v>587</v>
      </c>
      <c r="E31" s="189">
        <v>1</v>
      </c>
      <c r="F31" s="189" t="s">
        <v>935</v>
      </c>
      <c r="G31" s="189"/>
      <c r="H31" s="222">
        <f t="shared" si="2"/>
        <v>5194</v>
      </c>
      <c r="I31" s="221">
        <f t="shared" si="3"/>
        <v>26</v>
      </c>
      <c r="J31" s="222">
        <v>808</v>
      </c>
      <c r="K31" s="221">
        <f t="shared" si="4"/>
        <v>24</v>
      </c>
      <c r="L31" s="222">
        <v>977</v>
      </c>
      <c r="M31" s="221">
        <f t="shared" si="5"/>
        <v>20</v>
      </c>
      <c r="N31" s="222">
        <v>925</v>
      </c>
      <c r="O31" s="221">
        <f t="shared" si="6"/>
        <v>24</v>
      </c>
      <c r="P31" s="230" t="str">
        <f t="shared" si="0"/>
        <v>2</v>
      </c>
      <c r="Q31" s="231">
        <f>IF(N31&lt;&gt;0,COUNTIF($N$5:P31,LEFT(P31,1)),"- -")</f>
        <v>8</v>
      </c>
      <c r="R31" s="222">
        <v>872</v>
      </c>
      <c r="S31" s="221">
        <f t="shared" si="7"/>
        <v>25</v>
      </c>
      <c r="T31" s="222">
        <v>820</v>
      </c>
      <c r="U31" s="221">
        <f t="shared" si="8"/>
        <v>26</v>
      </c>
      <c r="V31" s="222">
        <v>792</v>
      </c>
      <c r="W31" s="221">
        <f t="shared" si="9"/>
        <v>27</v>
      </c>
      <c r="X31" s="232"/>
      <c r="Y31" s="60">
        <f t="shared" si="10"/>
        <v>91.42756556944201</v>
      </c>
      <c r="Z31" s="233">
        <f t="shared" si="11"/>
        <v>26</v>
      </c>
      <c r="AA31" s="125"/>
      <c r="AB31" s="234">
        <f t="shared" si="12"/>
      </c>
      <c r="AC31" s="234">
        <f t="shared" si="13"/>
      </c>
      <c r="AD31" s="234">
        <f t="shared" si="14"/>
      </c>
      <c r="AE31" s="234">
        <f t="shared" si="15"/>
      </c>
      <c r="AF31" s="234">
        <f t="shared" si="16"/>
      </c>
      <c r="AG31" s="234">
        <f t="shared" si="17"/>
      </c>
      <c r="AH31" s="234">
        <f t="shared" si="18"/>
      </c>
      <c r="AI31" s="125"/>
      <c r="AJ31" s="234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</row>
    <row r="32" spans="1:46" ht="15.75">
      <c r="A32" s="189">
        <f t="shared" si="1"/>
        <v>27</v>
      </c>
      <c r="B32" s="219">
        <v>27</v>
      </c>
      <c r="C32" s="229" t="s">
        <v>962</v>
      </c>
      <c r="D32" s="189" t="s">
        <v>583</v>
      </c>
      <c r="E32" s="189">
        <v>4</v>
      </c>
      <c r="F32" s="189" t="s">
        <v>935</v>
      </c>
      <c r="G32" s="189"/>
      <c r="H32" s="222">
        <f t="shared" si="2"/>
        <v>5178</v>
      </c>
      <c r="I32" s="221">
        <f t="shared" si="3"/>
        <v>27</v>
      </c>
      <c r="J32" s="222">
        <v>806</v>
      </c>
      <c r="K32" s="221">
        <f t="shared" si="4"/>
        <v>25</v>
      </c>
      <c r="L32" s="222">
        <v>937</v>
      </c>
      <c r="M32" s="221">
        <f t="shared" si="5"/>
        <v>25</v>
      </c>
      <c r="N32" s="222">
        <v>900</v>
      </c>
      <c r="O32" s="221">
        <f t="shared" si="6"/>
        <v>27</v>
      </c>
      <c r="P32" s="230" t="str">
        <f t="shared" si="0"/>
        <v>2</v>
      </c>
      <c r="Q32" s="231">
        <f>IF(N32&lt;&gt;0,COUNTIF($N$5:P32,LEFT(P32,1)),"- -")</f>
        <v>9</v>
      </c>
      <c r="R32" s="222">
        <v>835</v>
      </c>
      <c r="S32" s="221">
        <f t="shared" si="7"/>
        <v>27</v>
      </c>
      <c r="T32" s="222">
        <v>850</v>
      </c>
      <c r="U32" s="221">
        <f t="shared" si="8"/>
        <v>24</v>
      </c>
      <c r="V32" s="222">
        <v>850</v>
      </c>
      <c r="W32" s="221">
        <f t="shared" si="9"/>
        <v>25</v>
      </c>
      <c r="X32" s="232"/>
      <c r="Y32" s="60">
        <f t="shared" si="10"/>
        <v>91.1459250132019</v>
      </c>
      <c r="Z32" s="233">
        <f t="shared" si="11"/>
        <v>27</v>
      </c>
      <c r="AA32" s="125"/>
      <c r="AB32" s="234">
        <f t="shared" si="12"/>
      </c>
      <c r="AC32" s="234">
        <f t="shared" si="13"/>
      </c>
      <c r="AD32" s="234">
        <f t="shared" si="14"/>
      </c>
      <c r="AE32" s="234">
        <f t="shared" si="15"/>
      </c>
      <c r="AF32" s="234">
        <f t="shared" si="16"/>
      </c>
      <c r="AG32" s="234">
        <f t="shared" si="17"/>
      </c>
      <c r="AH32" s="234">
        <f t="shared" si="18"/>
      </c>
      <c r="AI32" s="125"/>
      <c r="AJ32" s="234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</row>
    <row r="33" spans="1:36" ht="15.75">
      <c r="A33" s="227"/>
      <c r="B33" s="228"/>
      <c r="C33" s="86"/>
      <c r="D33" s="89"/>
      <c r="E33" s="89"/>
      <c r="F33" s="90"/>
      <c r="G33" s="192"/>
      <c r="H33" s="198"/>
      <c r="I33" s="193"/>
      <c r="J33" s="201"/>
      <c r="K33" s="210"/>
      <c r="L33" s="198"/>
      <c r="M33" s="193"/>
      <c r="N33" s="198"/>
      <c r="O33" s="193"/>
      <c r="P33" s="197"/>
      <c r="Q33" s="199"/>
      <c r="R33" s="198"/>
      <c r="S33" s="193"/>
      <c r="T33" s="198"/>
      <c r="U33" s="193"/>
      <c r="V33" s="198"/>
      <c r="W33" s="193"/>
      <c r="X33" s="45"/>
      <c r="Y33" s="60"/>
      <c r="Z33" s="72"/>
      <c r="AA33" s="8"/>
      <c r="AB33" s="10"/>
      <c r="AC33" s="10"/>
      <c r="AD33" s="10"/>
      <c r="AE33" s="10"/>
      <c r="AF33" s="10"/>
      <c r="AG33" s="10"/>
      <c r="AH33" s="10"/>
      <c r="AI33" s="8"/>
      <c r="AJ33" s="10"/>
    </row>
    <row r="34" spans="1:36" ht="15.75">
      <c r="A34" s="227"/>
      <c r="B34" s="228"/>
      <c r="C34" s="86"/>
      <c r="D34" s="89"/>
      <c r="E34" s="89"/>
      <c r="F34" s="90"/>
      <c r="G34" s="192"/>
      <c r="H34" s="198"/>
      <c r="I34" s="193"/>
      <c r="J34" s="201"/>
      <c r="K34" s="210"/>
      <c r="L34" s="198"/>
      <c r="M34" s="193"/>
      <c r="N34" s="198"/>
      <c r="O34" s="193"/>
      <c r="P34" s="197"/>
      <c r="Q34" s="199"/>
      <c r="R34" s="198"/>
      <c r="S34" s="193"/>
      <c r="T34" s="198"/>
      <c r="U34" s="193"/>
      <c r="V34" s="198"/>
      <c r="W34" s="193"/>
      <c r="X34" s="45"/>
      <c r="Y34" s="60"/>
      <c r="Z34" s="72"/>
      <c r="AA34" s="8"/>
      <c r="AB34" s="10"/>
      <c r="AC34" s="10"/>
      <c r="AD34" s="10"/>
      <c r="AE34" s="10"/>
      <c r="AF34" s="10"/>
      <c r="AG34" s="10"/>
      <c r="AH34" s="10"/>
      <c r="AI34" s="8"/>
      <c r="AJ34" s="10"/>
    </row>
    <row r="35" spans="1:36" ht="15.75">
      <c r="A35" s="227"/>
      <c r="B35" s="228"/>
      <c r="C35" s="86"/>
      <c r="D35" s="89"/>
      <c r="E35" s="89"/>
      <c r="F35" s="90"/>
      <c r="G35" s="192"/>
      <c r="H35" s="198"/>
      <c r="I35" s="193"/>
      <c r="J35" s="201"/>
      <c r="K35" s="210"/>
      <c r="L35" s="198"/>
      <c r="M35" s="193"/>
      <c r="N35" s="198"/>
      <c r="O35" s="193"/>
      <c r="P35" s="197"/>
      <c r="Q35" s="199"/>
      <c r="R35" s="198"/>
      <c r="S35" s="193"/>
      <c r="T35" s="198"/>
      <c r="U35" s="193"/>
      <c r="V35" s="198"/>
      <c r="W35" s="193"/>
      <c r="X35" s="45"/>
      <c r="Y35" s="60"/>
      <c r="Z35" s="72"/>
      <c r="AA35" s="8"/>
      <c r="AB35" s="10"/>
      <c r="AC35" s="10"/>
      <c r="AD35" s="10"/>
      <c r="AE35" s="10"/>
      <c r="AF35" s="10"/>
      <c r="AG35" s="10"/>
      <c r="AH35" s="10"/>
      <c r="AI35" s="8"/>
      <c r="AJ35" s="10"/>
    </row>
    <row r="36" spans="1:36" ht="15.75">
      <c r="A36" s="227"/>
      <c r="B36" s="228"/>
      <c r="C36" s="86"/>
      <c r="D36" s="89"/>
      <c r="E36" s="89"/>
      <c r="F36" s="90"/>
      <c r="G36" s="192"/>
      <c r="H36" s="198"/>
      <c r="I36" s="193"/>
      <c r="J36" s="201"/>
      <c r="K36" s="210"/>
      <c r="L36" s="198"/>
      <c r="M36" s="193"/>
      <c r="N36" s="198"/>
      <c r="O36" s="193"/>
      <c r="P36" s="197"/>
      <c r="Q36" s="199"/>
      <c r="R36" s="198"/>
      <c r="S36" s="193"/>
      <c r="T36" s="198"/>
      <c r="U36" s="193"/>
      <c r="V36" s="198"/>
      <c r="W36" s="193"/>
      <c r="X36" s="45"/>
      <c r="Y36" s="60"/>
      <c r="Z36" s="72"/>
      <c r="AA36" s="8"/>
      <c r="AB36" s="10"/>
      <c r="AC36" s="10"/>
      <c r="AD36" s="10"/>
      <c r="AE36" s="10"/>
      <c r="AF36" s="10"/>
      <c r="AG36" s="10"/>
      <c r="AH36" s="10"/>
      <c r="AI36" s="8"/>
      <c r="AJ36" s="10"/>
    </row>
    <row r="37" spans="1:36" ht="15.75">
      <c r="A37" s="227"/>
      <c r="B37" s="228"/>
      <c r="C37" s="86"/>
      <c r="D37" s="89"/>
      <c r="E37" s="89"/>
      <c r="F37" s="90"/>
      <c r="G37" s="192"/>
      <c r="H37" s="198"/>
      <c r="I37" s="193"/>
      <c r="J37" s="201"/>
      <c r="K37" s="210"/>
      <c r="L37" s="198"/>
      <c r="M37" s="193"/>
      <c r="N37" s="198"/>
      <c r="O37" s="193"/>
      <c r="P37" s="197"/>
      <c r="Q37" s="199"/>
      <c r="R37" s="198"/>
      <c r="S37" s="193"/>
      <c r="T37" s="198"/>
      <c r="U37" s="193"/>
      <c r="V37" s="198"/>
      <c r="W37" s="193"/>
      <c r="X37" s="45"/>
      <c r="Y37" s="60"/>
      <c r="Z37" s="72"/>
      <c r="AA37" s="8"/>
      <c r="AB37" s="10"/>
      <c r="AC37" s="10"/>
      <c r="AD37" s="10"/>
      <c r="AE37" s="10"/>
      <c r="AF37" s="10"/>
      <c r="AG37" s="10"/>
      <c r="AH37" s="10"/>
      <c r="AI37" s="8"/>
      <c r="AJ37" s="10"/>
    </row>
    <row r="38" spans="1:36" ht="15.75">
      <c r="A38" s="227"/>
      <c r="B38" s="228"/>
      <c r="C38" s="86"/>
      <c r="D38" s="89"/>
      <c r="E38" s="89"/>
      <c r="F38" s="90"/>
      <c r="G38" s="192"/>
      <c r="H38" s="198"/>
      <c r="I38" s="193"/>
      <c r="J38" s="201"/>
      <c r="K38" s="210"/>
      <c r="L38" s="198"/>
      <c r="M38" s="193"/>
      <c r="N38" s="198"/>
      <c r="O38" s="193"/>
      <c r="P38" s="197"/>
      <c r="Q38" s="199"/>
      <c r="R38" s="198"/>
      <c r="S38" s="193"/>
      <c r="T38" s="198"/>
      <c r="U38" s="193"/>
      <c r="V38" s="198"/>
      <c r="W38" s="193"/>
      <c r="X38" s="45"/>
      <c r="Y38" s="60"/>
      <c r="Z38" s="72"/>
      <c r="AA38" s="8"/>
      <c r="AB38" s="10"/>
      <c r="AC38" s="10"/>
      <c r="AD38" s="10"/>
      <c r="AE38" s="10"/>
      <c r="AF38" s="10"/>
      <c r="AG38" s="10"/>
      <c r="AH38" s="10"/>
      <c r="AI38" s="8"/>
      <c r="AJ38" s="10"/>
    </row>
    <row r="39" spans="1:36" ht="15.75">
      <c r="A39" s="227"/>
      <c r="B39" s="238"/>
      <c r="C39" s="86"/>
      <c r="D39" s="89"/>
      <c r="E39" s="89"/>
      <c r="F39" s="90"/>
      <c r="G39" s="192"/>
      <c r="H39" s="198"/>
      <c r="I39" s="193"/>
      <c r="J39" s="201"/>
      <c r="K39" s="210"/>
      <c r="L39" s="198"/>
      <c r="M39" s="193"/>
      <c r="N39" s="198"/>
      <c r="O39" s="193"/>
      <c r="P39" s="197"/>
      <c r="Q39" s="199"/>
      <c r="R39" s="198"/>
      <c r="S39" s="193"/>
      <c r="T39" s="198"/>
      <c r="U39" s="193"/>
      <c r="V39" s="198"/>
      <c r="W39" s="193"/>
      <c r="X39" s="45"/>
      <c r="Y39" s="60"/>
      <c r="Z39" s="72"/>
      <c r="AA39" s="8"/>
      <c r="AB39" s="10"/>
      <c r="AC39" s="10"/>
      <c r="AD39" s="10"/>
      <c r="AE39" s="10"/>
      <c r="AF39" s="10"/>
      <c r="AG39" s="10"/>
      <c r="AH39" s="10"/>
      <c r="AI39" s="8"/>
      <c r="AJ39" s="10"/>
    </row>
    <row r="40" spans="1:36" ht="15.75">
      <c r="A40" s="227"/>
      <c r="B40" s="238"/>
      <c r="C40" s="86"/>
      <c r="D40" s="89"/>
      <c r="E40" s="89"/>
      <c r="F40" s="90"/>
      <c r="G40" s="192"/>
      <c r="H40" s="198"/>
      <c r="I40" s="193"/>
      <c r="J40" s="201"/>
      <c r="K40" s="210"/>
      <c r="L40" s="198"/>
      <c r="M40" s="193"/>
      <c r="N40" s="198"/>
      <c r="O40" s="193"/>
      <c r="P40" s="197"/>
      <c r="Q40" s="199"/>
      <c r="R40" s="198"/>
      <c r="S40" s="193"/>
      <c r="T40" s="198"/>
      <c r="U40" s="193"/>
      <c r="V40" s="198"/>
      <c r="W40" s="193"/>
      <c r="X40" s="45"/>
      <c r="Y40" s="60"/>
      <c r="Z40" s="72"/>
      <c r="AA40" s="8"/>
      <c r="AB40" s="10"/>
      <c r="AC40" s="10"/>
      <c r="AD40" s="10"/>
      <c r="AE40" s="10"/>
      <c r="AF40" s="10"/>
      <c r="AG40" s="10"/>
      <c r="AH40" s="10"/>
      <c r="AI40" s="8"/>
      <c r="AJ40" s="10"/>
    </row>
    <row r="41" spans="1:36" ht="15.75">
      <c r="A41" s="227"/>
      <c r="B41" s="238"/>
      <c r="C41" s="86"/>
      <c r="D41" s="89"/>
      <c r="E41" s="89"/>
      <c r="F41" s="90"/>
      <c r="G41" s="192"/>
      <c r="H41" s="198"/>
      <c r="I41" s="193"/>
      <c r="J41" s="201"/>
      <c r="K41" s="210"/>
      <c r="L41" s="198"/>
      <c r="M41" s="193"/>
      <c r="N41" s="198"/>
      <c r="O41" s="193"/>
      <c r="P41" s="197"/>
      <c r="Q41" s="199"/>
      <c r="R41" s="198"/>
      <c r="S41" s="193"/>
      <c r="T41" s="198"/>
      <c r="U41" s="193"/>
      <c r="V41" s="198"/>
      <c r="W41" s="193"/>
      <c r="X41" s="45"/>
      <c r="Y41" s="60"/>
      <c r="Z41" s="72"/>
      <c r="AA41" s="8"/>
      <c r="AB41" s="10"/>
      <c r="AC41" s="10"/>
      <c r="AD41" s="10"/>
      <c r="AE41" s="10"/>
      <c r="AF41" s="10"/>
      <c r="AG41" s="10"/>
      <c r="AH41" s="10"/>
      <c r="AI41" s="8"/>
      <c r="AJ41" s="10"/>
    </row>
    <row r="42" spans="1:36" ht="15.75">
      <c r="A42" s="227"/>
      <c r="B42" s="238"/>
      <c r="C42" s="86"/>
      <c r="D42" s="89"/>
      <c r="E42" s="89"/>
      <c r="F42" s="90"/>
      <c r="G42" s="192"/>
      <c r="H42" s="198"/>
      <c r="I42" s="193"/>
      <c r="J42" s="201"/>
      <c r="K42" s="210"/>
      <c r="L42" s="198"/>
      <c r="M42" s="193"/>
      <c r="N42" s="198"/>
      <c r="O42" s="193"/>
      <c r="P42" s="197"/>
      <c r="Q42" s="199"/>
      <c r="R42" s="198"/>
      <c r="S42" s="193"/>
      <c r="T42" s="198"/>
      <c r="U42" s="193"/>
      <c r="V42" s="198"/>
      <c r="W42" s="193"/>
      <c r="X42" s="45"/>
      <c r="Y42" s="60"/>
      <c r="Z42" s="72"/>
      <c r="AA42" s="8"/>
      <c r="AB42" s="10"/>
      <c r="AC42" s="10"/>
      <c r="AD42" s="10"/>
      <c r="AE42" s="10"/>
      <c r="AF42" s="10"/>
      <c r="AG42" s="10"/>
      <c r="AH42" s="10"/>
      <c r="AI42" s="8"/>
      <c r="AJ42" s="10"/>
    </row>
    <row r="43" spans="1:36" ht="15.75">
      <c r="A43" s="227"/>
      <c r="B43" s="238"/>
      <c r="C43" s="86"/>
      <c r="D43" s="89"/>
      <c r="E43" s="89"/>
      <c r="F43" s="90"/>
      <c r="G43" s="192"/>
      <c r="H43" s="198"/>
      <c r="I43" s="193"/>
      <c r="J43" s="201"/>
      <c r="K43" s="210"/>
      <c r="L43" s="198"/>
      <c r="M43" s="193"/>
      <c r="N43" s="198"/>
      <c r="O43" s="193"/>
      <c r="P43" s="197"/>
      <c r="Q43" s="199"/>
      <c r="R43" s="198"/>
      <c r="S43" s="193"/>
      <c r="T43" s="198"/>
      <c r="U43" s="193"/>
      <c r="V43" s="198"/>
      <c r="W43" s="193"/>
      <c r="X43" s="45"/>
      <c r="Y43" s="60"/>
      <c r="Z43" s="72"/>
      <c r="AA43" s="8"/>
      <c r="AB43" s="10"/>
      <c r="AC43" s="10"/>
      <c r="AD43" s="10"/>
      <c r="AE43" s="10"/>
      <c r="AF43" s="10"/>
      <c r="AG43" s="10"/>
      <c r="AH43" s="10"/>
      <c r="AI43" s="8"/>
      <c r="AJ43" s="10"/>
    </row>
    <row r="44" spans="1:36" ht="15.75">
      <c r="A44" s="227"/>
      <c r="B44" s="238"/>
      <c r="C44" s="86"/>
      <c r="D44" s="89"/>
      <c r="E44" s="89"/>
      <c r="F44" s="90"/>
      <c r="G44" s="192"/>
      <c r="H44" s="198"/>
      <c r="I44" s="193"/>
      <c r="J44" s="201"/>
      <c r="K44" s="210"/>
      <c r="L44" s="198"/>
      <c r="M44" s="193"/>
      <c r="N44" s="198"/>
      <c r="O44" s="193"/>
      <c r="P44" s="197"/>
      <c r="Q44" s="199"/>
      <c r="R44" s="198"/>
      <c r="S44" s="193"/>
      <c r="T44" s="198"/>
      <c r="U44" s="193"/>
      <c r="V44" s="198"/>
      <c r="W44" s="193"/>
      <c r="X44" s="45"/>
      <c r="Y44" s="60"/>
      <c r="Z44" s="72"/>
      <c r="AA44" s="8"/>
      <c r="AB44" s="10"/>
      <c r="AC44" s="10"/>
      <c r="AD44" s="10"/>
      <c r="AE44" s="10"/>
      <c r="AF44" s="10"/>
      <c r="AG44" s="10"/>
      <c r="AH44" s="10"/>
      <c r="AI44" s="8"/>
      <c r="AJ44" s="10"/>
    </row>
    <row r="45" spans="1:36" ht="15.75">
      <c r="A45" s="227"/>
      <c r="B45" s="238"/>
      <c r="C45" s="86"/>
      <c r="D45" s="89"/>
      <c r="E45" s="89"/>
      <c r="F45" s="90"/>
      <c r="G45" s="192"/>
      <c r="H45" s="198"/>
      <c r="I45" s="193"/>
      <c r="J45" s="201"/>
      <c r="K45" s="210"/>
      <c r="L45" s="198"/>
      <c r="M45" s="193"/>
      <c r="N45" s="198"/>
      <c r="O45" s="193"/>
      <c r="P45" s="197"/>
      <c r="Q45" s="199"/>
      <c r="R45" s="198"/>
      <c r="S45" s="193"/>
      <c r="T45" s="198"/>
      <c r="U45" s="193"/>
      <c r="V45" s="198"/>
      <c r="W45" s="193"/>
      <c r="X45" s="45"/>
      <c r="Y45" s="60"/>
      <c r="Z45" s="72"/>
      <c r="AA45" s="8"/>
      <c r="AB45" s="10"/>
      <c r="AC45" s="10"/>
      <c r="AD45" s="10"/>
      <c r="AE45" s="10"/>
      <c r="AF45" s="10"/>
      <c r="AG45" s="10"/>
      <c r="AH45" s="10"/>
      <c r="AI45" s="8"/>
      <c r="AJ45" s="10"/>
    </row>
    <row r="46" spans="1:36" ht="15.75">
      <c r="A46" s="227"/>
      <c r="B46" s="238"/>
      <c r="C46" s="86"/>
      <c r="D46" s="89"/>
      <c r="E46" s="89"/>
      <c r="F46" s="90"/>
      <c r="G46" s="192"/>
      <c r="H46" s="198"/>
      <c r="I46" s="193"/>
      <c r="J46" s="201"/>
      <c r="K46" s="210"/>
      <c r="L46" s="198"/>
      <c r="M46" s="193"/>
      <c r="N46" s="198"/>
      <c r="O46" s="193"/>
      <c r="P46" s="197"/>
      <c r="Q46" s="199"/>
      <c r="R46" s="198"/>
      <c r="S46" s="193"/>
      <c r="T46" s="198"/>
      <c r="U46" s="193"/>
      <c r="V46" s="198"/>
      <c r="W46" s="193"/>
      <c r="X46" s="45"/>
      <c r="Y46" s="60"/>
      <c r="Z46" s="72"/>
      <c r="AA46" s="8"/>
      <c r="AB46" s="10"/>
      <c r="AC46" s="10"/>
      <c r="AD46" s="10"/>
      <c r="AE46" s="10"/>
      <c r="AF46" s="10"/>
      <c r="AG46" s="10"/>
      <c r="AH46" s="10"/>
      <c r="AI46" s="8"/>
      <c r="AJ46" s="10"/>
    </row>
    <row r="47" spans="1:36" ht="15.75">
      <c r="A47" s="227"/>
      <c r="B47" s="238"/>
      <c r="C47" s="86"/>
      <c r="D47" s="89"/>
      <c r="E47" s="89"/>
      <c r="F47" s="90"/>
      <c r="G47" s="192"/>
      <c r="H47" s="198"/>
      <c r="I47" s="193"/>
      <c r="J47" s="201"/>
      <c r="K47" s="210"/>
      <c r="L47" s="198"/>
      <c r="M47" s="193"/>
      <c r="N47" s="198"/>
      <c r="O47" s="193"/>
      <c r="P47" s="197"/>
      <c r="Q47" s="199"/>
      <c r="R47" s="198"/>
      <c r="S47" s="193"/>
      <c r="T47" s="198"/>
      <c r="U47" s="193"/>
      <c r="V47" s="198"/>
      <c r="W47" s="193"/>
      <c r="X47" s="45"/>
      <c r="Y47" s="60"/>
      <c r="Z47" s="72"/>
      <c r="AA47" s="8"/>
      <c r="AB47" s="10"/>
      <c r="AC47" s="10"/>
      <c r="AD47" s="10"/>
      <c r="AE47" s="10"/>
      <c r="AF47" s="10"/>
      <c r="AG47" s="10"/>
      <c r="AH47" s="10"/>
      <c r="AI47" s="8"/>
      <c r="AJ47" s="10"/>
    </row>
    <row r="48" spans="1:36" ht="15.75">
      <c r="A48" s="227"/>
      <c r="B48" s="238"/>
      <c r="C48" s="86"/>
      <c r="D48" s="89"/>
      <c r="E48" s="89"/>
      <c r="F48" s="90"/>
      <c r="G48" s="192"/>
      <c r="H48" s="198"/>
      <c r="I48" s="193"/>
      <c r="J48" s="201"/>
      <c r="K48" s="210"/>
      <c r="L48" s="198"/>
      <c r="M48" s="193"/>
      <c r="N48" s="198"/>
      <c r="O48" s="193"/>
      <c r="P48" s="197"/>
      <c r="Q48" s="199"/>
      <c r="R48" s="198"/>
      <c r="S48" s="193"/>
      <c r="T48" s="198"/>
      <c r="U48" s="193"/>
      <c r="V48" s="198"/>
      <c r="W48" s="193"/>
      <c r="X48" s="45"/>
      <c r="Y48" s="60"/>
      <c r="Z48" s="72"/>
      <c r="AA48" s="8"/>
      <c r="AB48" s="10"/>
      <c r="AC48" s="10"/>
      <c r="AD48" s="10"/>
      <c r="AE48" s="10"/>
      <c r="AF48" s="10"/>
      <c r="AG48" s="10"/>
      <c r="AH48" s="10"/>
      <c r="AI48" s="8"/>
      <c r="AJ48" s="10"/>
    </row>
    <row r="49" spans="1:36" ht="15.75">
      <c r="A49" s="121"/>
      <c r="B49" s="239"/>
      <c r="C49" s="86"/>
      <c r="D49" s="89"/>
      <c r="E49" s="89"/>
      <c r="F49" s="90"/>
      <c r="G49" s="192"/>
      <c r="H49" s="198"/>
      <c r="I49" s="193"/>
      <c r="J49" s="201"/>
      <c r="K49" s="210"/>
      <c r="L49" s="198"/>
      <c r="M49" s="193"/>
      <c r="N49" s="198"/>
      <c r="O49" s="193"/>
      <c r="P49" s="197"/>
      <c r="Q49" s="199"/>
      <c r="R49" s="198"/>
      <c r="S49" s="193"/>
      <c r="T49" s="198"/>
      <c r="U49" s="193"/>
      <c r="V49" s="198"/>
      <c r="W49" s="193"/>
      <c r="X49" s="45"/>
      <c r="Y49" s="60"/>
      <c r="Z49" s="72"/>
      <c r="AA49" s="8"/>
      <c r="AB49" s="10"/>
      <c r="AC49" s="10"/>
      <c r="AD49" s="10"/>
      <c r="AE49" s="10"/>
      <c r="AF49" s="10"/>
      <c r="AG49" s="10"/>
      <c r="AH49" s="10"/>
      <c r="AI49" s="8"/>
      <c r="AJ49" s="10"/>
    </row>
    <row r="50" spans="1:36" ht="15.75">
      <c r="A50" s="121"/>
      <c r="B50" s="220"/>
      <c r="C50" s="86"/>
      <c r="D50" s="89"/>
      <c r="E50" s="89"/>
      <c r="F50" s="90"/>
      <c r="G50" s="192"/>
      <c r="H50" s="198"/>
      <c r="I50" s="193"/>
      <c r="J50" s="201"/>
      <c r="K50" s="210"/>
      <c r="L50" s="198"/>
      <c r="M50" s="193"/>
      <c r="N50" s="198"/>
      <c r="O50" s="193"/>
      <c r="P50" s="197"/>
      <c r="Q50" s="199"/>
      <c r="R50" s="198"/>
      <c r="S50" s="193"/>
      <c r="T50" s="198"/>
      <c r="U50" s="193"/>
      <c r="V50" s="198"/>
      <c r="W50" s="193"/>
      <c r="X50" s="45"/>
      <c r="Y50" s="60"/>
      <c r="Z50" s="72"/>
      <c r="AA50" s="8"/>
      <c r="AB50" s="10"/>
      <c r="AC50" s="10"/>
      <c r="AD50" s="10"/>
      <c r="AE50" s="10"/>
      <c r="AF50" s="10"/>
      <c r="AG50" s="10"/>
      <c r="AH50" s="10"/>
      <c r="AI50" s="8"/>
      <c r="AJ50" s="10"/>
    </row>
    <row r="51" spans="1:36" ht="15.75">
      <c r="A51" s="121"/>
      <c r="B51" s="220"/>
      <c r="C51" s="86"/>
      <c r="D51" s="89"/>
      <c r="E51" s="89"/>
      <c r="F51" s="90"/>
      <c r="G51" s="192"/>
      <c r="H51" s="198"/>
      <c r="I51" s="193"/>
      <c r="J51" s="201"/>
      <c r="K51" s="210"/>
      <c r="L51" s="198"/>
      <c r="M51" s="193"/>
      <c r="N51" s="198"/>
      <c r="O51" s="193"/>
      <c r="P51" s="197"/>
      <c r="Q51" s="199"/>
      <c r="R51" s="198"/>
      <c r="S51" s="193"/>
      <c r="T51" s="198"/>
      <c r="U51" s="193"/>
      <c r="V51" s="198"/>
      <c r="W51" s="193"/>
      <c r="X51" s="45"/>
      <c r="Y51" s="60"/>
      <c r="Z51" s="72"/>
      <c r="AA51" s="8"/>
      <c r="AB51" s="10"/>
      <c r="AC51" s="10"/>
      <c r="AD51" s="10"/>
      <c r="AE51" s="10"/>
      <c r="AF51" s="10"/>
      <c r="AG51" s="10"/>
      <c r="AH51" s="10"/>
      <c r="AI51" s="8"/>
      <c r="AJ51" s="10"/>
    </row>
    <row r="52" spans="1:36" ht="15.75">
      <c r="A52" s="121"/>
      <c r="B52" s="220"/>
      <c r="C52" s="86"/>
      <c r="D52" s="89"/>
      <c r="E52" s="89"/>
      <c r="F52" s="90"/>
      <c r="G52" s="192"/>
      <c r="H52" s="198"/>
      <c r="I52" s="193"/>
      <c r="J52" s="201"/>
      <c r="K52" s="210"/>
      <c r="L52" s="198"/>
      <c r="M52" s="193"/>
      <c r="N52" s="198"/>
      <c r="O52" s="193"/>
      <c r="P52" s="197"/>
      <c r="Q52" s="199"/>
      <c r="R52" s="198"/>
      <c r="S52" s="193"/>
      <c r="T52" s="198"/>
      <c r="U52" s="193"/>
      <c r="V52" s="198"/>
      <c r="W52" s="193"/>
      <c r="X52" s="45"/>
      <c r="Y52" s="60"/>
      <c r="Z52" s="72"/>
      <c r="AA52" s="8"/>
      <c r="AB52" s="10"/>
      <c r="AC52" s="10"/>
      <c r="AD52" s="10"/>
      <c r="AE52" s="10"/>
      <c r="AF52" s="10"/>
      <c r="AG52" s="10"/>
      <c r="AH52" s="10"/>
      <c r="AI52" s="8"/>
      <c r="AJ52" s="10"/>
    </row>
    <row r="53" spans="1:36" ht="15.75">
      <c r="A53" s="121"/>
      <c r="B53" s="220"/>
      <c r="C53" s="86"/>
      <c r="D53" s="89"/>
      <c r="E53" s="89"/>
      <c r="F53" s="90"/>
      <c r="G53" s="192"/>
      <c r="H53" s="198"/>
      <c r="I53" s="193"/>
      <c r="J53" s="201"/>
      <c r="K53" s="210"/>
      <c r="L53" s="198"/>
      <c r="M53" s="193"/>
      <c r="N53" s="198"/>
      <c r="O53" s="193"/>
      <c r="P53" s="197"/>
      <c r="Q53" s="199"/>
      <c r="R53" s="198"/>
      <c r="S53" s="193"/>
      <c r="T53" s="198"/>
      <c r="U53" s="193"/>
      <c r="V53" s="198"/>
      <c r="W53" s="193"/>
      <c r="X53" s="45"/>
      <c r="Y53" s="60"/>
      <c r="Z53" s="72"/>
      <c r="AA53" s="8"/>
      <c r="AB53" s="10"/>
      <c r="AC53" s="10"/>
      <c r="AD53" s="10"/>
      <c r="AE53" s="10"/>
      <c r="AF53" s="10"/>
      <c r="AG53" s="10"/>
      <c r="AH53" s="10"/>
      <c r="AI53" s="8"/>
      <c r="AJ53" s="10"/>
    </row>
    <row r="54" spans="1:36" ht="15.75">
      <c r="A54" s="121"/>
      <c r="B54" s="220"/>
      <c r="C54" s="86"/>
      <c r="D54" s="89"/>
      <c r="E54" s="89"/>
      <c r="F54" s="90"/>
      <c r="G54" s="192"/>
      <c r="H54" s="198"/>
      <c r="I54" s="193"/>
      <c r="J54" s="201"/>
      <c r="K54" s="210"/>
      <c r="L54" s="198"/>
      <c r="M54" s="193"/>
      <c r="N54" s="198"/>
      <c r="O54" s="193"/>
      <c r="P54" s="197"/>
      <c r="Q54" s="199"/>
      <c r="R54" s="198"/>
      <c r="S54" s="193"/>
      <c r="T54" s="198"/>
      <c r="U54" s="193"/>
      <c r="V54" s="198"/>
      <c r="W54" s="193"/>
      <c r="X54" s="45"/>
      <c r="Y54" s="60"/>
      <c r="Z54" s="72"/>
      <c r="AA54" s="8"/>
      <c r="AB54" s="10"/>
      <c r="AC54" s="10"/>
      <c r="AD54" s="10"/>
      <c r="AE54" s="10"/>
      <c r="AF54" s="10"/>
      <c r="AG54" s="10"/>
      <c r="AH54" s="10"/>
      <c r="AI54" s="8"/>
      <c r="AJ54" s="10"/>
    </row>
    <row r="55" spans="1:36" ht="15.75">
      <c r="A55" s="121"/>
      <c r="B55" s="220"/>
      <c r="C55" s="86"/>
      <c r="D55" s="89"/>
      <c r="E55" s="89"/>
      <c r="F55" s="90"/>
      <c r="G55" s="192"/>
      <c r="H55" s="198"/>
      <c r="I55" s="193"/>
      <c r="J55" s="201"/>
      <c r="K55" s="210"/>
      <c r="L55" s="198"/>
      <c r="M55" s="193"/>
      <c r="N55" s="198"/>
      <c r="O55" s="193"/>
      <c r="P55" s="197"/>
      <c r="Q55" s="199"/>
      <c r="R55" s="198"/>
      <c r="S55" s="193"/>
      <c r="T55" s="198"/>
      <c r="U55" s="193"/>
      <c r="V55" s="198"/>
      <c r="W55" s="193"/>
      <c r="X55" s="45"/>
      <c r="Y55" s="60"/>
      <c r="Z55" s="72"/>
      <c r="AA55" s="8"/>
      <c r="AB55" s="10"/>
      <c r="AC55" s="10"/>
      <c r="AD55" s="10"/>
      <c r="AE55" s="10"/>
      <c r="AF55" s="10"/>
      <c r="AG55" s="10"/>
      <c r="AH55" s="10"/>
      <c r="AI55" s="8"/>
      <c r="AJ55" s="10"/>
    </row>
    <row r="56" spans="1:36" ht="15.75">
      <c r="A56" s="121"/>
      <c r="B56" s="220"/>
      <c r="C56" s="86"/>
      <c r="D56" s="89"/>
      <c r="E56" s="89"/>
      <c r="F56" s="90"/>
      <c r="G56" s="192"/>
      <c r="H56" s="198"/>
      <c r="I56" s="193"/>
      <c r="J56" s="201"/>
      <c r="K56" s="210"/>
      <c r="L56" s="198"/>
      <c r="M56" s="193"/>
      <c r="N56" s="198"/>
      <c r="O56" s="193"/>
      <c r="P56" s="197"/>
      <c r="Q56" s="199"/>
      <c r="R56" s="198"/>
      <c r="S56" s="193"/>
      <c r="T56" s="198"/>
      <c r="U56" s="193"/>
      <c r="V56" s="198"/>
      <c r="W56" s="193"/>
      <c r="X56" s="45"/>
      <c r="Y56" s="60"/>
      <c r="Z56" s="72"/>
      <c r="AA56" s="8"/>
      <c r="AB56" s="10"/>
      <c r="AC56" s="10"/>
      <c r="AD56" s="10"/>
      <c r="AE56" s="10"/>
      <c r="AF56" s="10"/>
      <c r="AG56" s="10"/>
      <c r="AH56" s="10"/>
      <c r="AI56" s="8"/>
      <c r="AJ56" s="10"/>
    </row>
    <row r="57" spans="1:36" ht="15.75">
      <c r="A57" s="121"/>
      <c r="B57" s="220"/>
      <c r="C57" s="86"/>
      <c r="D57" s="89"/>
      <c r="E57" s="89"/>
      <c r="F57" s="90"/>
      <c r="G57" s="192"/>
      <c r="H57" s="198"/>
      <c r="I57" s="193"/>
      <c r="J57" s="201"/>
      <c r="K57" s="210"/>
      <c r="L57" s="198"/>
      <c r="M57" s="193"/>
      <c r="N57" s="198"/>
      <c r="O57" s="193"/>
      <c r="P57" s="197"/>
      <c r="Q57" s="199"/>
      <c r="R57" s="198"/>
      <c r="S57" s="193"/>
      <c r="T57" s="198"/>
      <c r="U57" s="193"/>
      <c r="V57" s="198"/>
      <c r="W57" s="193"/>
      <c r="X57" s="45"/>
      <c r="Y57" s="60"/>
      <c r="Z57" s="72"/>
      <c r="AA57" s="8"/>
      <c r="AB57" s="10"/>
      <c r="AC57" s="10"/>
      <c r="AD57" s="10"/>
      <c r="AE57" s="10"/>
      <c r="AF57" s="10"/>
      <c r="AG57" s="10"/>
      <c r="AH57" s="10"/>
      <c r="AI57" s="8"/>
      <c r="AJ57" s="10"/>
    </row>
    <row r="58" spans="1:36" ht="15.75">
      <c r="A58" s="121"/>
      <c r="B58" s="220"/>
      <c r="C58" s="86"/>
      <c r="D58" s="89"/>
      <c r="E58" s="89"/>
      <c r="F58" s="90"/>
      <c r="G58" s="192"/>
      <c r="H58" s="198"/>
      <c r="I58" s="193"/>
      <c r="J58" s="201"/>
      <c r="K58" s="210"/>
      <c r="L58" s="198"/>
      <c r="M58" s="193"/>
      <c r="N58" s="198"/>
      <c r="O58" s="193"/>
      <c r="P58" s="197"/>
      <c r="Q58" s="199"/>
      <c r="R58" s="198"/>
      <c r="S58" s="193"/>
      <c r="T58" s="198"/>
      <c r="U58" s="193"/>
      <c r="V58" s="198"/>
      <c r="W58" s="193"/>
      <c r="X58" s="45"/>
      <c r="Y58" s="60"/>
      <c r="Z58" s="72"/>
      <c r="AA58" s="8"/>
      <c r="AB58" s="10"/>
      <c r="AC58" s="10"/>
      <c r="AD58" s="10"/>
      <c r="AE58" s="10"/>
      <c r="AF58" s="10"/>
      <c r="AG58" s="10"/>
      <c r="AH58" s="10"/>
      <c r="AI58" s="8"/>
      <c r="AJ58" s="10"/>
    </row>
    <row r="59" spans="1:36" ht="15.75">
      <c r="A59" s="121"/>
      <c r="B59" s="220"/>
      <c r="C59" s="86"/>
      <c r="D59" s="89"/>
      <c r="E59" s="89"/>
      <c r="F59" s="90"/>
      <c r="G59" s="192"/>
      <c r="H59" s="198"/>
      <c r="I59" s="193"/>
      <c r="J59" s="201"/>
      <c r="K59" s="210"/>
      <c r="L59" s="198"/>
      <c r="M59" s="193"/>
      <c r="N59" s="198"/>
      <c r="O59" s="193"/>
      <c r="P59" s="197"/>
      <c r="Q59" s="199"/>
      <c r="R59" s="198"/>
      <c r="S59" s="193"/>
      <c r="T59" s="198"/>
      <c r="U59" s="193"/>
      <c r="V59" s="198"/>
      <c r="W59" s="193"/>
      <c r="X59" s="45"/>
      <c r="Y59" s="60"/>
      <c r="Z59" s="72"/>
      <c r="AA59" s="8"/>
      <c r="AB59" s="10"/>
      <c r="AC59" s="10"/>
      <c r="AD59" s="10"/>
      <c r="AE59" s="10"/>
      <c r="AF59" s="10"/>
      <c r="AG59" s="10"/>
      <c r="AH59" s="10"/>
      <c r="AI59" s="8"/>
      <c r="AJ59" s="10"/>
    </row>
    <row r="60" spans="1:36" ht="15.75">
      <c r="A60" s="121"/>
      <c r="B60" s="220"/>
      <c r="C60" s="86"/>
      <c r="D60" s="89"/>
      <c r="E60" s="89"/>
      <c r="F60" s="90"/>
      <c r="G60" s="192"/>
      <c r="H60" s="198"/>
      <c r="I60" s="193"/>
      <c r="J60" s="201"/>
      <c r="K60" s="210"/>
      <c r="L60" s="198"/>
      <c r="M60" s="193"/>
      <c r="N60" s="198"/>
      <c r="O60" s="193"/>
      <c r="P60" s="197"/>
      <c r="Q60" s="199"/>
      <c r="R60" s="198"/>
      <c r="S60" s="193"/>
      <c r="T60" s="198"/>
      <c r="U60" s="193"/>
      <c r="V60" s="198"/>
      <c r="W60" s="193"/>
      <c r="X60" s="45"/>
      <c r="Y60" s="60"/>
      <c r="Z60" s="72"/>
      <c r="AA60" s="8"/>
      <c r="AB60" s="10"/>
      <c r="AC60" s="10"/>
      <c r="AD60" s="10"/>
      <c r="AE60" s="10"/>
      <c r="AF60" s="10"/>
      <c r="AG60" s="10"/>
      <c r="AH60" s="10"/>
      <c r="AI60" s="8"/>
      <c r="AJ60" s="10"/>
    </row>
    <row r="61" spans="1:36" ht="15.75">
      <c r="A61" s="121"/>
      <c r="B61" s="220"/>
      <c r="C61" s="86"/>
      <c r="D61" s="89"/>
      <c r="E61" s="89"/>
      <c r="F61" s="90"/>
      <c r="G61" s="192"/>
      <c r="H61" s="198"/>
      <c r="I61" s="193"/>
      <c r="J61" s="201"/>
      <c r="K61" s="210"/>
      <c r="L61" s="198"/>
      <c r="M61" s="193"/>
      <c r="N61" s="198"/>
      <c r="O61" s="193"/>
      <c r="P61" s="197"/>
      <c r="Q61" s="199"/>
      <c r="R61" s="198"/>
      <c r="S61" s="193"/>
      <c r="T61" s="198"/>
      <c r="U61" s="193"/>
      <c r="V61" s="198"/>
      <c r="W61" s="193"/>
      <c r="X61" s="45"/>
      <c r="Y61" s="60"/>
      <c r="Z61" s="72"/>
      <c r="AA61" s="8"/>
      <c r="AB61" s="10"/>
      <c r="AC61" s="10"/>
      <c r="AD61" s="10"/>
      <c r="AE61" s="10"/>
      <c r="AF61" s="10"/>
      <c r="AG61" s="10"/>
      <c r="AH61" s="10"/>
      <c r="AI61" s="8"/>
      <c r="AJ61" s="10"/>
    </row>
    <row r="62" spans="1:36" ht="15.75">
      <c r="A62" s="121"/>
      <c r="B62" s="220"/>
      <c r="C62" s="86"/>
      <c r="D62" s="89"/>
      <c r="E62" s="89"/>
      <c r="F62" s="90"/>
      <c r="G62" s="192"/>
      <c r="H62" s="198"/>
      <c r="I62" s="193"/>
      <c r="J62" s="201"/>
      <c r="K62" s="210"/>
      <c r="L62" s="198"/>
      <c r="M62" s="193"/>
      <c r="N62" s="198"/>
      <c r="O62" s="193"/>
      <c r="P62" s="197"/>
      <c r="Q62" s="199"/>
      <c r="R62" s="198"/>
      <c r="S62" s="193"/>
      <c r="T62" s="198"/>
      <c r="U62" s="193"/>
      <c r="V62" s="198"/>
      <c r="W62" s="193"/>
      <c r="X62" s="45"/>
      <c r="Y62" s="60"/>
      <c r="Z62" s="72"/>
      <c r="AA62" s="8"/>
      <c r="AB62" s="10"/>
      <c r="AC62" s="10"/>
      <c r="AD62" s="10"/>
      <c r="AE62" s="10"/>
      <c r="AF62" s="10"/>
      <c r="AG62" s="10"/>
      <c r="AH62" s="10"/>
      <c r="AI62" s="8"/>
      <c r="AJ62" s="10"/>
    </row>
    <row r="63" spans="1:36" ht="15.75">
      <c r="A63" s="121"/>
      <c r="B63" s="220"/>
      <c r="C63" s="86"/>
      <c r="D63" s="89"/>
      <c r="E63" s="89"/>
      <c r="F63" s="90"/>
      <c r="G63" s="192"/>
      <c r="H63" s="198"/>
      <c r="I63" s="193"/>
      <c r="J63" s="201"/>
      <c r="K63" s="210"/>
      <c r="L63" s="198"/>
      <c r="M63" s="193"/>
      <c r="N63" s="198"/>
      <c r="O63" s="193"/>
      <c r="P63" s="197"/>
      <c r="Q63" s="199"/>
      <c r="R63" s="198"/>
      <c r="S63" s="193"/>
      <c r="T63" s="198"/>
      <c r="U63" s="193"/>
      <c r="V63" s="198"/>
      <c r="W63" s="193"/>
      <c r="X63" s="45"/>
      <c r="Y63" s="60"/>
      <c r="Z63" s="72"/>
      <c r="AA63" s="8"/>
      <c r="AB63" s="10"/>
      <c r="AC63" s="10"/>
      <c r="AD63" s="10"/>
      <c r="AE63" s="10"/>
      <c r="AF63" s="10"/>
      <c r="AG63" s="10"/>
      <c r="AH63" s="10"/>
      <c r="AI63" s="8"/>
      <c r="AJ63" s="10"/>
    </row>
    <row r="64" spans="1:36" ht="15.75">
      <c r="A64" s="121"/>
      <c r="B64" s="220"/>
      <c r="C64" s="86"/>
      <c r="D64" s="89"/>
      <c r="E64" s="89"/>
      <c r="F64" s="90"/>
      <c r="G64" s="192"/>
      <c r="H64" s="198"/>
      <c r="I64" s="193"/>
      <c r="J64" s="201"/>
      <c r="K64" s="210"/>
      <c r="L64" s="198"/>
      <c r="M64" s="193"/>
      <c r="N64" s="198"/>
      <c r="O64" s="193"/>
      <c r="P64" s="197"/>
      <c r="Q64" s="199"/>
      <c r="R64" s="198"/>
      <c r="S64" s="193"/>
      <c r="T64" s="198"/>
      <c r="U64" s="193"/>
      <c r="V64" s="198"/>
      <c r="W64" s="193"/>
      <c r="X64" s="45"/>
      <c r="Y64" s="60"/>
      <c r="Z64" s="72"/>
      <c r="AA64" s="8"/>
      <c r="AB64" s="10"/>
      <c r="AC64" s="10"/>
      <c r="AD64" s="10"/>
      <c r="AE64" s="10"/>
      <c r="AF64" s="10"/>
      <c r="AG64" s="10"/>
      <c r="AH64" s="10"/>
      <c r="AI64" s="8"/>
      <c r="AJ64" s="10"/>
    </row>
    <row r="65" spans="1:36" ht="15.75">
      <c r="A65" s="121"/>
      <c r="B65" s="220"/>
      <c r="C65" s="86"/>
      <c r="D65" s="89"/>
      <c r="E65" s="89"/>
      <c r="F65" s="90"/>
      <c r="G65" s="192"/>
      <c r="H65" s="198"/>
      <c r="I65" s="193"/>
      <c r="J65" s="201"/>
      <c r="K65" s="210"/>
      <c r="L65" s="198"/>
      <c r="M65" s="193"/>
      <c r="N65" s="198"/>
      <c r="O65" s="193"/>
      <c r="P65" s="197"/>
      <c r="Q65" s="199"/>
      <c r="R65" s="198"/>
      <c r="S65" s="193"/>
      <c r="T65" s="198"/>
      <c r="U65" s="193"/>
      <c r="V65" s="198"/>
      <c r="W65" s="193"/>
      <c r="X65" s="45"/>
      <c r="Y65" s="60"/>
      <c r="Z65" s="72"/>
      <c r="AA65" s="8"/>
      <c r="AB65" s="10"/>
      <c r="AC65" s="10"/>
      <c r="AD65" s="10"/>
      <c r="AE65" s="10"/>
      <c r="AF65" s="10"/>
      <c r="AG65" s="10"/>
      <c r="AH65" s="10"/>
      <c r="AI65" s="8"/>
      <c r="AJ65" s="10"/>
    </row>
    <row r="66" spans="1:36" ht="15.75">
      <c r="A66" s="121"/>
      <c r="B66" s="220"/>
      <c r="C66" s="86"/>
      <c r="D66" s="89"/>
      <c r="E66" s="89"/>
      <c r="F66" s="90"/>
      <c r="G66" s="192"/>
      <c r="H66" s="198"/>
      <c r="I66" s="193"/>
      <c r="J66" s="201"/>
      <c r="K66" s="210"/>
      <c r="L66" s="198"/>
      <c r="M66" s="193"/>
      <c r="N66" s="198"/>
      <c r="O66" s="193"/>
      <c r="P66" s="197"/>
      <c r="Q66" s="199"/>
      <c r="R66" s="198"/>
      <c r="S66" s="193"/>
      <c r="T66" s="198"/>
      <c r="U66" s="193"/>
      <c r="V66" s="198"/>
      <c r="W66" s="193"/>
      <c r="X66" s="45"/>
      <c r="Y66" s="60"/>
      <c r="Z66" s="72"/>
      <c r="AA66" s="8"/>
      <c r="AB66" s="10"/>
      <c r="AC66" s="10"/>
      <c r="AD66" s="10"/>
      <c r="AE66" s="10"/>
      <c r="AF66" s="10"/>
      <c r="AG66" s="10"/>
      <c r="AH66" s="10"/>
      <c r="AI66" s="8"/>
      <c r="AJ66" s="10"/>
    </row>
    <row r="67" spans="1:36" ht="15.75">
      <c r="A67" s="121"/>
      <c r="B67" s="220"/>
      <c r="C67" s="86"/>
      <c r="D67" s="89"/>
      <c r="E67" s="89"/>
      <c r="F67" s="90"/>
      <c r="G67" s="192"/>
      <c r="H67" s="198"/>
      <c r="I67" s="193"/>
      <c r="J67" s="201"/>
      <c r="K67" s="210"/>
      <c r="L67" s="198"/>
      <c r="M67" s="193"/>
      <c r="N67" s="198"/>
      <c r="O67" s="193"/>
      <c r="P67" s="197"/>
      <c r="Q67" s="199"/>
      <c r="R67" s="198"/>
      <c r="S67" s="193"/>
      <c r="T67" s="198"/>
      <c r="U67" s="193"/>
      <c r="V67" s="198"/>
      <c r="W67" s="193"/>
      <c r="X67" s="45"/>
      <c r="Y67" s="60"/>
      <c r="Z67" s="72"/>
      <c r="AA67" s="8"/>
      <c r="AB67" s="10"/>
      <c r="AC67" s="10"/>
      <c r="AD67" s="10"/>
      <c r="AE67" s="10"/>
      <c r="AF67" s="10"/>
      <c r="AG67" s="10"/>
      <c r="AH67" s="10"/>
      <c r="AI67" s="8"/>
      <c r="AJ67" s="10"/>
    </row>
    <row r="68" spans="1:36" ht="15.75">
      <c r="A68" s="121"/>
      <c r="B68" s="220"/>
      <c r="C68" s="86"/>
      <c r="D68" s="89"/>
      <c r="E68" s="89"/>
      <c r="F68" s="90"/>
      <c r="G68" s="192"/>
      <c r="H68" s="198"/>
      <c r="I68" s="193"/>
      <c r="J68" s="201"/>
      <c r="K68" s="210"/>
      <c r="L68" s="198"/>
      <c r="M68" s="193"/>
      <c r="N68" s="198"/>
      <c r="O68" s="193"/>
      <c r="P68" s="197"/>
      <c r="Q68" s="199"/>
      <c r="R68" s="198"/>
      <c r="S68" s="193"/>
      <c r="T68" s="198"/>
      <c r="U68" s="193"/>
      <c r="V68" s="198"/>
      <c r="W68" s="193"/>
      <c r="X68" s="45"/>
      <c r="Y68" s="60"/>
      <c r="Z68" s="72"/>
      <c r="AA68" s="8"/>
      <c r="AB68" s="10"/>
      <c r="AC68" s="10"/>
      <c r="AD68" s="10"/>
      <c r="AE68" s="10"/>
      <c r="AF68" s="10"/>
      <c r="AG68" s="10"/>
      <c r="AH68" s="10"/>
      <c r="AI68" s="8"/>
      <c r="AJ68" s="10"/>
    </row>
    <row r="69" spans="1:36" ht="15.75">
      <c r="A69" s="121"/>
      <c r="B69" s="220"/>
      <c r="C69" s="86"/>
      <c r="D69" s="89"/>
      <c r="E69" s="89"/>
      <c r="F69" s="90"/>
      <c r="G69" s="192"/>
      <c r="H69" s="198"/>
      <c r="I69" s="193"/>
      <c r="J69" s="201"/>
      <c r="K69" s="210"/>
      <c r="L69" s="198"/>
      <c r="M69" s="193"/>
      <c r="N69" s="198"/>
      <c r="O69" s="193"/>
      <c r="P69" s="197"/>
      <c r="Q69" s="199"/>
      <c r="R69" s="198"/>
      <c r="S69" s="193"/>
      <c r="T69" s="198"/>
      <c r="U69" s="193"/>
      <c r="V69" s="198"/>
      <c r="W69" s="193"/>
      <c r="X69" s="45"/>
      <c r="Y69" s="60"/>
      <c r="Z69" s="72"/>
      <c r="AA69" s="8"/>
      <c r="AB69" s="10"/>
      <c r="AC69" s="10"/>
      <c r="AD69" s="10"/>
      <c r="AE69" s="10"/>
      <c r="AF69" s="10"/>
      <c r="AG69" s="10"/>
      <c r="AH69" s="10"/>
      <c r="AI69" s="8"/>
      <c r="AJ69" s="10"/>
    </row>
    <row r="70" spans="1:36" ht="15.75">
      <c r="A70" s="121"/>
      <c r="B70" s="220"/>
      <c r="C70" s="86"/>
      <c r="D70" s="89"/>
      <c r="E70" s="89"/>
      <c r="F70" s="90"/>
      <c r="G70" s="192"/>
      <c r="H70" s="198"/>
      <c r="I70" s="193"/>
      <c r="J70" s="201"/>
      <c r="K70" s="210"/>
      <c r="L70" s="198"/>
      <c r="M70" s="193"/>
      <c r="N70" s="198"/>
      <c r="O70" s="193"/>
      <c r="P70" s="197"/>
      <c r="Q70" s="199"/>
      <c r="R70" s="198"/>
      <c r="S70" s="193"/>
      <c r="T70" s="198"/>
      <c r="U70" s="193"/>
      <c r="V70" s="198"/>
      <c r="W70" s="193"/>
      <c r="X70" s="45"/>
      <c r="Y70" s="60"/>
      <c r="Z70" s="72"/>
      <c r="AA70" s="8"/>
      <c r="AB70" s="10"/>
      <c r="AC70" s="10"/>
      <c r="AD70" s="10"/>
      <c r="AE70" s="10"/>
      <c r="AF70" s="10"/>
      <c r="AG70" s="10"/>
      <c r="AH70" s="10"/>
      <c r="AI70" s="8"/>
      <c r="AJ70" s="10"/>
    </row>
    <row r="71" spans="1:36" ht="15.75">
      <c r="A71" s="121"/>
      <c r="B71" s="220"/>
      <c r="C71" s="86"/>
      <c r="D71" s="89"/>
      <c r="E71" s="89"/>
      <c r="F71" s="90"/>
      <c r="G71" s="192"/>
      <c r="H71" s="198"/>
      <c r="I71" s="193"/>
      <c r="J71" s="201"/>
      <c r="K71" s="210"/>
      <c r="L71" s="198"/>
      <c r="M71" s="193"/>
      <c r="N71" s="198"/>
      <c r="O71" s="193"/>
      <c r="P71" s="197"/>
      <c r="Q71" s="199"/>
      <c r="R71" s="198"/>
      <c r="S71" s="193"/>
      <c r="T71" s="198"/>
      <c r="U71" s="193"/>
      <c r="V71" s="198"/>
      <c r="W71" s="193"/>
      <c r="X71" s="45"/>
      <c r="Y71" s="60"/>
      <c r="Z71" s="72"/>
      <c r="AA71" s="8"/>
      <c r="AB71" s="10"/>
      <c r="AC71" s="10"/>
      <c r="AD71" s="10"/>
      <c r="AE71" s="10"/>
      <c r="AF71" s="10"/>
      <c r="AG71" s="10"/>
      <c r="AH71" s="10"/>
      <c r="AI71" s="8"/>
      <c r="AJ71" s="10"/>
    </row>
    <row r="72" spans="1:37" ht="15.75">
      <c r="A72" s="121"/>
      <c r="B72" s="220"/>
      <c r="C72" s="86"/>
      <c r="D72" s="89"/>
      <c r="E72" s="89"/>
      <c r="F72" s="90"/>
      <c r="G72" s="192"/>
      <c r="H72" s="198"/>
      <c r="I72" s="193"/>
      <c r="J72" s="201"/>
      <c r="K72" s="210"/>
      <c r="L72" s="198"/>
      <c r="M72" s="193"/>
      <c r="N72" s="198"/>
      <c r="O72" s="193"/>
      <c r="P72" s="197"/>
      <c r="Q72" s="199"/>
      <c r="R72" s="198"/>
      <c r="S72" s="193"/>
      <c r="T72" s="198"/>
      <c r="U72" s="193"/>
      <c r="V72" s="198"/>
      <c r="W72" s="193"/>
      <c r="X72" s="45"/>
      <c r="Y72" s="60"/>
      <c r="Z72" s="72"/>
      <c r="AA72" s="8"/>
      <c r="AB72" s="10"/>
      <c r="AC72" s="10"/>
      <c r="AD72" s="10"/>
      <c r="AE72" s="10"/>
      <c r="AF72" s="10"/>
      <c r="AG72" s="10"/>
      <c r="AH72" s="10"/>
      <c r="AI72" s="8"/>
      <c r="AJ72" s="10"/>
      <c r="AK72" s="8"/>
    </row>
    <row r="73" spans="1:36" ht="15.75">
      <c r="A73" s="121"/>
      <c r="B73" s="220"/>
      <c r="C73" s="86"/>
      <c r="D73" s="89"/>
      <c r="E73" s="89"/>
      <c r="F73" s="90"/>
      <c r="G73" s="192"/>
      <c r="H73" s="198"/>
      <c r="I73" s="193"/>
      <c r="J73" s="201"/>
      <c r="K73" s="210"/>
      <c r="L73" s="198"/>
      <c r="M73" s="193"/>
      <c r="N73" s="198"/>
      <c r="O73" s="193"/>
      <c r="P73" s="197"/>
      <c r="Q73" s="199"/>
      <c r="R73" s="198"/>
      <c r="S73" s="193"/>
      <c r="T73" s="198"/>
      <c r="U73" s="193"/>
      <c r="V73" s="198"/>
      <c r="W73" s="193"/>
      <c r="X73" s="45"/>
      <c r="Y73" s="60"/>
      <c r="Z73" s="72"/>
      <c r="AA73" s="8"/>
      <c r="AB73" s="10"/>
      <c r="AC73" s="10"/>
      <c r="AD73" s="10"/>
      <c r="AE73" s="10"/>
      <c r="AF73" s="10"/>
      <c r="AG73" s="10"/>
      <c r="AH73" s="10"/>
      <c r="AI73" s="8"/>
      <c r="AJ73" s="10"/>
    </row>
    <row r="74" spans="1:36" ht="15.75">
      <c r="A74" s="121"/>
      <c r="B74" s="220"/>
      <c r="C74" s="86"/>
      <c r="D74" s="89"/>
      <c r="E74" s="89"/>
      <c r="F74" s="90"/>
      <c r="G74" s="192"/>
      <c r="H74" s="198"/>
      <c r="I74" s="193"/>
      <c r="J74" s="201"/>
      <c r="K74" s="210"/>
      <c r="L74" s="198"/>
      <c r="M74" s="193"/>
      <c r="N74" s="198"/>
      <c r="O74" s="193"/>
      <c r="P74" s="197"/>
      <c r="Q74" s="199"/>
      <c r="R74" s="198"/>
      <c r="S74" s="193"/>
      <c r="T74" s="198"/>
      <c r="U74" s="193"/>
      <c r="V74" s="198"/>
      <c r="W74" s="193"/>
      <c r="X74" s="45"/>
      <c r="Y74" s="60"/>
      <c r="Z74" s="72"/>
      <c r="AA74" s="8"/>
      <c r="AB74" s="10"/>
      <c r="AC74" s="10"/>
      <c r="AD74" s="10"/>
      <c r="AE74" s="10"/>
      <c r="AF74" s="10"/>
      <c r="AG74" s="10"/>
      <c r="AH74" s="10"/>
      <c r="AI74" s="8"/>
      <c r="AJ74" s="10"/>
    </row>
    <row r="75" spans="1:36" ht="15.75">
      <c r="A75" s="121"/>
      <c r="B75" s="220"/>
      <c r="C75" s="86"/>
      <c r="D75" s="89"/>
      <c r="E75" s="89"/>
      <c r="F75" s="90"/>
      <c r="G75" s="192"/>
      <c r="H75" s="198"/>
      <c r="I75" s="193"/>
      <c r="J75" s="201"/>
      <c r="K75" s="210"/>
      <c r="L75" s="198"/>
      <c r="M75" s="193"/>
      <c r="N75" s="198"/>
      <c r="O75" s="193"/>
      <c r="P75" s="197"/>
      <c r="Q75" s="199"/>
      <c r="R75" s="198"/>
      <c r="S75" s="193"/>
      <c r="T75" s="198"/>
      <c r="U75" s="193"/>
      <c r="V75" s="198"/>
      <c r="W75" s="193"/>
      <c r="X75" s="45"/>
      <c r="Y75" s="60"/>
      <c r="Z75" s="72"/>
      <c r="AA75" s="8"/>
      <c r="AB75" s="10"/>
      <c r="AC75" s="10"/>
      <c r="AD75" s="10"/>
      <c r="AE75" s="10"/>
      <c r="AF75" s="10"/>
      <c r="AG75" s="10"/>
      <c r="AH75" s="10"/>
      <c r="AI75" s="8"/>
      <c r="AJ75" s="10"/>
    </row>
    <row r="76" spans="1:36" ht="15.75">
      <c r="A76" s="121"/>
      <c r="B76" s="220"/>
      <c r="C76" s="86"/>
      <c r="D76" s="89"/>
      <c r="E76" s="89"/>
      <c r="F76" s="90"/>
      <c r="G76" s="192"/>
      <c r="H76" s="198"/>
      <c r="I76" s="193"/>
      <c r="J76" s="201"/>
      <c r="K76" s="210"/>
      <c r="L76" s="198"/>
      <c r="M76" s="193"/>
      <c r="N76" s="198"/>
      <c r="O76" s="193"/>
      <c r="P76" s="197"/>
      <c r="Q76" s="200"/>
      <c r="R76" s="198"/>
      <c r="S76" s="193"/>
      <c r="T76" s="198"/>
      <c r="U76" s="193"/>
      <c r="V76" s="198"/>
      <c r="W76" s="193"/>
      <c r="X76" s="45"/>
      <c r="Y76" s="60"/>
      <c r="Z76" s="72"/>
      <c r="AA76" s="8"/>
      <c r="AB76" s="10"/>
      <c r="AC76" s="10"/>
      <c r="AD76" s="10"/>
      <c r="AE76" s="10"/>
      <c r="AF76" s="10"/>
      <c r="AG76" s="10"/>
      <c r="AH76" s="10"/>
      <c r="AI76" s="8"/>
      <c r="AJ76" s="10"/>
    </row>
    <row r="77" spans="1:36" ht="15">
      <c r="A77" s="121"/>
      <c r="B77" s="240"/>
      <c r="C77" s="86"/>
      <c r="D77" s="89"/>
      <c r="E77" s="89"/>
      <c r="F77" s="90"/>
      <c r="G77" s="192"/>
      <c r="H77" s="198"/>
      <c r="I77" s="193"/>
      <c r="J77" s="201"/>
      <c r="K77" s="210"/>
      <c r="L77" s="198"/>
      <c r="M77" s="193"/>
      <c r="N77" s="198"/>
      <c r="O77" s="193"/>
      <c r="P77" s="197"/>
      <c r="Q77" s="199"/>
      <c r="R77" s="198"/>
      <c r="S77" s="193"/>
      <c r="T77" s="198"/>
      <c r="U77" s="193"/>
      <c r="V77" s="198"/>
      <c r="W77" s="193"/>
      <c r="X77" s="45"/>
      <c r="Y77" s="60"/>
      <c r="Z77" s="72"/>
      <c r="AA77" s="8"/>
      <c r="AB77" s="10"/>
      <c r="AC77" s="10"/>
      <c r="AD77" s="10"/>
      <c r="AE77" s="10"/>
      <c r="AF77" s="10"/>
      <c r="AG77" s="10"/>
      <c r="AH77" s="10"/>
      <c r="AI77" s="8"/>
      <c r="AJ77" s="10"/>
    </row>
    <row r="78" spans="1:36" ht="15">
      <c r="A78" s="121"/>
      <c r="B78" s="240"/>
      <c r="C78" s="86"/>
      <c r="D78" s="89"/>
      <c r="E78" s="89"/>
      <c r="F78" s="90"/>
      <c r="G78" s="192"/>
      <c r="H78" s="198"/>
      <c r="I78" s="193"/>
      <c r="J78" s="201"/>
      <c r="K78" s="210"/>
      <c r="L78" s="198"/>
      <c r="M78" s="193"/>
      <c r="N78" s="198"/>
      <c r="O78" s="193"/>
      <c r="P78" s="197"/>
      <c r="Q78" s="199"/>
      <c r="R78" s="198"/>
      <c r="S78" s="193"/>
      <c r="T78" s="198"/>
      <c r="U78" s="193"/>
      <c r="V78" s="198"/>
      <c r="W78" s="193"/>
      <c r="X78" s="45"/>
      <c r="Y78" s="60"/>
      <c r="Z78" s="72"/>
      <c r="AA78" s="8"/>
      <c r="AB78" s="10"/>
      <c r="AC78" s="10"/>
      <c r="AD78" s="10"/>
      <c r="AE78" s="10"/>
      <c r="AF78" s="10"/>
      <c r="AG78" s="10"/>
      <c r="AH78" s="10"/>
      <c r="AI78" s="8"/>
      <c r="AJ78" s="10"/>
    </row>
    <row r="79" spans="1:36" ht="15">
      <c r="A79" s="121"/>
      <c r="B79" s="240"/>
      <c r="C79" s="86"/>
      <c r="D79" s="89"/>
      <c r="E79" s="89"/>
      <c r="F79" s="90"/>
      <c r="G79" s="192"/>
      <c r="H79" s="198"/>
      <c r="I79" s="193"/>
      <c r="J79" s="201"/>
      <c r="K79" s="210"/>
      <c r="L79" s="198"/>
      <c r="M79" s="193"/>
      <c r="N79" s="198"/>
      <c r="O79" s="193"/>
      <c r="P79" s="197"/>
      <c r="Q79" s="199"/>
      <c r="R79" s="198"/>
      <c r="S79" s="193"/>
      <c r="T79" s="198"/>
      <c r="U79" s="193"/>
      <c r="V79" s="198"/>
      <c r="W79" s="193"/>
      <c r="X79" s="45"/>
      <c r="Y79" s="60"/>
      <c r="Z79" s="72"/>
      <c r="AA79" s="8"/>
      <c r="AB79" s="10"/>
      <c r="AC79" s="10"/>
      <c r="AD79" s="10"/>
      <c r="AE79" s="10"/>
      <c r="AF79" s="10"/>
      <c r="AG79" s="10"/>
      <c r="AH79" s="10"/>
      <c r="AI79" s="8"/>
      <c r="AJ79" s="10"/>
    </row>
    <row r="80" spans="1:36" ht="15">
      <c r="A80" s="121"/>
      <c r="B80" s="240"/>
      <c r="C80" s="86"/>
      <c r="D80" s="89"/>
      <c r="E80" s="89"/>
      <c r="F80" s="90"/>
      <c r="G80" s="192"/>
      <c r="H80" s="198"/>
      <c r="I80" s="193"/>
      <c r="J80" s="201"/>
      <c r="K80" s="210"/>
      <c r="L80" s="198"/>
      <c r="M80" s="193"/>
      <c r="N80" s="198"/>
      <c r="O80" s="193"/>
      <c r="P80" s="197"/>
      <c r="Q80" s="199"/>
      <c r="R80" s="198"/>
      <c r="S80" s="193"/>
      <c r="T80" s="198"/>
      <c r="U80" s="193"/>
      <c r="V80" s="198"/>
      <c r="W80" s="193"/>
      <c r="X80" s="45"/>
      <c r="Y80" s="60"/>
      <c r="Z80" s="72"/>
      <c r="AA80" s="8"/>
      <c r="AB80" s="10"/>
      <c r="AC80" s="10"/>
      <c r="AD80" s="10"/>
      <c r="AE80" s="10"/>
      <c r="AF80" s="10"/>
      <c r="AG80" s="10"/>
      <c r="AH80" s="10"/>
      <c r="AI80" s="8"/>
      <c r="AJ80" s="10"/>
    </row>
    <row r="81" spans="1:36" ht="15">
      <c r="A81" s="121"/>
      <c r="B81" s="240"/>
      <c r="C81" s="86"/>
      <c r="D81" s="89"/>
      <c r="E81" s="89"/>
      <c r="F81" s="90"/>
      <c r="G81" s="192"/>
      <c r="H81" s="198"/>
      <c r="I81" s="193"/>
      <c r="J81" s="201"/>
      <c r="K81" s="210"/>
      <c r="L81" s="198"/>
      <c r="M81" s="193"/>
      <c r="N81" s="198"/>
      <c r="O81" s="193"/>
      <c r="P81" s="197"/>
      <c r="Q81" s="199"/>
      <c r="R81" s="198"/>
      <c r="S81" s="193"/>
      <c r="T81" s="198"/>
      <c r="U81" s="193"/>
      <c r="V81" s="198"/>
      <c r="W81" s="193"/>
      <c r="X81" s="45"/>
      <c r="Y81" s="60"/>
      <c r="Z81" s="72"/>
      <c r="AA81" s="8"/>
      <c r="AB81" s="10"/>
      <c r="AC81" s="10"/>
      <c r="AD81" s="10"/>
      <c r="AE81" s="10"/>
      <c r="AF81" s="10"/>
      <c r="AG81" s="10"/>
      <c r="AH81" s="10"/>
      <c r="AI81" s="8"/>
      <c r="AJ81" s="10"/>
    </row>
    <row r="82" spans="1:36" ht="15">
      <c r="A82" s="121"/>
      <c r="B82" s="240"/>
      <c r="C82" s="86"/>
      <c r="D82" s="89"/>
      <c r="E82" s="89"/>
      <c r="F82" s="90"/>
      <c r="G82" s="192"/>
      <c r="H82" s="198"/>
      <c r="I82" s="193"/>
      <c r="J82" s="201"/>
      <c r="K82" s="210"/>
      <c r="L82" s="198"/>
      <c r="M82" s="193"/>
      <c r="N82" s="198"/>
      <c r="O82" s="193"/>
      <c r="P82" s="197"/>
      <c r="Q82" s="199"/>
      <c r="R82" s="198"/>
      <c r="S82" s="193"/>
      <c r="T82" s="198"/>
      <c r="U82" s="193"/>
      <c r="V82" s="198"/>
      <c r="W82" s="193"/>
      <c r="X82" s="45"/>
      <c r="Y82" s="60"/>
      <c r="Z82" s="72"/>
      <c r="AA82" s="8"/>
      <c r="AB82" s="10"/>
      <c r="AC82" s="10"/>
      <c r="AD82" s="10"/>
      <c r="AE82" s="10"/>
      <c r="AF82" s="10"/>
      <c r="AG82" s="10"/>
      <c r="AH82" s="10"/>
      <c r="AI82" s="8"/>
      <c r="AJ82" s="10"/>
    </row>
    <row r="83" spans="1:36" ht="15">
      <c r="A83" s="121"/>
      <c r="B83" s="240"/>
      <c r="C83" s="86"/>
      <c r="D83" s="89"/>
      <c r="E83" s="89"/>
      <c r="F83" s="90"/>
      <c r="G83" s="192"/>
      <c r="H83" s="198"/>
      <c r="I83" s="193"/>
      <c r="J83" s="201"/>
      <c r="K83" s="210"/>
      <c r="L83" s="198"/>
      <c r="M83" s="193"/>
      <c r="N83" s="198"/>
      <c r="O83" s="193"/>
      <c r="P83" s="197"/>
      <c r="Q83" s="199"/>
      <c r="R83" s="198"/>
      <c r="S83" s="193"/>
      <c r="T83" s="198"/>
      <c r="U83" s="193"/>
      <c r="V83" s="198"/>
      <c r="W83" s="193"/>
      <c r="X83" s="45"/>
      <c r="Y83" s="60"/>
      <c r="Z83" s="72"/>
      <c r="AA83" s="8"/>
      <c r="AB83" s="10"/>
      <c r="AC83" s="10"/>
      <c r="AD83" s="10"/>
      <c r="AE83" s="10"/>
      <c r="AF83" s="10"/>
      <c r="AG83" s="10"/>
      <c r="AH83" s="10"/>
      <c r="AI83" s="8"/>
      <c r="AJ83" s="10"/>
    </row>
    <row r="84" spans="1:37" ht="15">
      <c r="A84" s="121"/>
      <c r="B84" s="240"/>
      <c r="C84" s="86"/>
      <c r="D84" s="89"/>
      <c r="E84" s="89"/>
      <c r="F84" s="90"/>
      <c r="G84" s="192"/>
      <c r="H84" s="198"/>
      <c r="I84" s="193"/>
      <c r="J84" s="201"/>
      <c r="K84" s="210"/>
      <c r="L84" s="198"/>
      <c r="M84" s="193"/>
      <c r="N84" s="198"/>
      <c r="O84" s="193"/>
      <c r="P84" s="197"/>
      <c r="Q84" s="199"/>
      <c r="R84" s="198"/>
      <c r="S84" s="193"/>
      <c r="T84" s="198"/>
      <c r="U84" s="193"/>
      <c r="V84" s="198"/>
      <c r="W84" s="193"/>
      <c r="X84" s="45"/>
      <c r="Y84" s="60"/>
      <c r="Z84" s="72"/>
      <c r="AA84" s="8"/>
      <c r="AB84" s="10"/>
      <c r="AC84" s="10"/>
      <c r="AD84" s="10"/>
      <c r="AE84" s="10"/>
      <c r="AF84" s="10"/>
      <c r="AG84" s="10"/>
      <c r="AH84" s="10"/>
      <c r="AI84" s="8"/>
      <c r="AJ84" s="10"/>
      <c r="AK84" s="8"/>
    </row>
    <row r="85" spans="1:37" ht="15">
      <c r="A85" s="121"/>
      <c r="B85" s="240"/>
      <c r="C85" s="86"/>
      <c r="D85" s="89"/>
      <c r="E85" s="89"/>
      <c r="F85" s="90"/>
      <c r="G85" s="192"/>
      <c r="H85" s="198"/>
      <c r="I85" s="193"/>
      <c r="J85" s="201"/>
      <c r="K85" s="210"/>
      <c r="L85" s="198"/>
      <c r="M85" s="193"/>
      <c r="N85" s="198"/>
      <c r="O85" s="193"/>
      <c r="P85" s="197"/>
      <c r="Q85" s="199"/>
      <c r="R85" s="198"/>
      <c r="S85" s="193"/>
      <c r="T85" s="198"/>
      <c r="U85" s="193"/>
      <c r="V85" s="198"/>
      <c r="W85" s="193"/>
      <c r="X85" s="45"/>
      <c r="Y85" s="60"/>
      <c r="Z85" s="72"/>
      <c r="AA85" s="8"/>
      <c r="AB85" s="10"/>
      <c r="AC85" s="10"/>
      <c r="AD85" s="10"/>
      <c r="AE85" s="10"/>
      <c r="AF85" s="10"/>
      <c r="AG85" s="10"/>
      <c r="AH85" s="10"/>
      <c r="AI85" s="8"/>
      <c r="AJ85" s="10"/>
      <c r="AK85" s="8"/>
    </row>
    <row r="86" spans="1:37" ht="15">
      <c r="A86" s="121"/>
      <c r="B86" s="240"/>
      <c r="C86" s="86"/>
      <c r="D86" s="89"/>
      <c r="E86" s="89"/>
      <c r="F86" s="90"/>
      <c r="G86" s="192"/>
      <c r="H86" s="198"/>
      <c r="I86" s="193"/>
      <c r="J86" s="201"/>
      <c r="K86" s="210"/>
      <c r="L86" s="198"/>
      <c r="M86" s="193"/>
      <c r="N86" s="198"/>
      <c r="O86" s="193"/>
      <c r="P86" s="197"/>
      <c r="Q86" s="199"/>
      <c r="R86" s="198"/>
      <c r="S86" s="193"/>
      <c r="T86" s="198"/>
      <c r="U86" s="193"/>
      <c r="V86" s="198"/>
      <c r="W86" s="193"/>
      <c r="X86" s="45"/>
      <c r="Y86" s="60"/>
      <c r="Z86" s="72"/>
      <c r="AA86" s="8"/>
      <c r="AB86" s="10"/>
      <c r="AC86" s="10"/>
      <c r="AD86" s="10"/>
      <c r="AE86" s="10"/>
      <c r="AF86" s="10"/>
      <c r="AG86" s="10"/>
      <c r="AH86" s="10"/>
      <c r="AI86" s="8"/>
      <c r="AJ86" s="10"/>
      <c r="AK86" s="8"/>
    </row>
    <row r="87" spans="1:37" ht="15">
      <c r="A87" s="121"/>
      <c r="B87" s="240"/>
      <c r="C87" s="86"/>
      <c r="D87" s="89"/>
      <c r="E87" s="89"/>
      <c r="F87" s="90"/>
      <c r="G87" s="192"/>
      <c r="H87" s="198"/>
      <c r="I87" s="193"/>
      <c r="J87" s="201"/>
      <c r="K87" s="210"/>
      <c r="L87" s="198"/>
      <c r="M87" s="193"/>
      <c r="N87" s="198"/>
      <c r="O87" s="193"/>
      <c r="P87" s="197"/>
      <c r="Q87" s="199"/>
      <c r="R87" s="198"/>
      <c r="S87" s="193"/>
      <c r="T87" s="198"/>
      <c r="U87" s="193"/>
      <c r="V87" s="198"/>
      <c r="W87" s="193"/>
      <c r="X87" s="45"/>
      <c r="Y87" s="60"/>
      <c r="Z87" s="72"/>
      <c r="AA87" s="8"/>
      <c r="AB87" s="10"/>
      <c r="AC87" s="10"/>
      <c r="AD87" s="10"/>
      <c r="AE87" s="10"/>
      <c r="AF87" s="10"/>
      <c r="AG87" s="10"/>
      <c r="AH87" s="10"/>
      <c r="AI87" s="8"/>
      <c r="AJ87" s="10"/>
      <c r="AK87" s="8"/>
    </row>
    <row r="88" spans="1:37" ht="15">
      <c r="A88" s="121"/>
      <c r="B88" s="240"/>
      <c r="C88" s="86"/>
      <c r="D88" s="89"/>
      <c r="E88" s="89"/>
      <c r="F88" s="90"/>
      <c r="G88" s="192"/>
      <c r="H88" s="198"/>
      <c r="I88" s="193"/>
      <c r="J88" s="201"/>
      <c r="K88" s="210"/>
      <c r="L88" s="198"/>
      <c r="M88" s="193"/>
      <c r="N88" s="198"/>
      <c r="O88" s="193"/>
      <c r="P88" s="197"/>
      <c r="Q88" s="199"/>
      <c r="R88" s="198"/>
      <c r="S88" s="193"/>
      <c r="T88" s="198"/>
      <c r="U88" s="193"/>
      <c r="V88" s="198"/>
      <c r="W88" s="193"/>
      <c r="X88" s="45"/>
      <c r="Y88" s="60"/>
      <c r="Z88" s="72"/>
      <c r="AA88" s="8"/>
      <c r="AB88" s="10"/>
      <c r="AC88" s="10"/>
      <c r="AD88" s="10"/>
      <c r="AE88" s="10"/>
      <c r="AF88" s="10"/>
      <c r="AG88" s="10"/>
      <c r="AH88" s="10"/>
      <c r="AI88" s="8"/>
      <c r="AJ88" s="10"/>
      <c r="AK88" s="8"/>
    </row>
    <row r="89" spans="1:37" ht="15">
      <c r="A89" s="121"/>
      <c r="B89" s="240"/>
      <c r="C89" s="86"/>
      <c r="D89" s="89"/>
      <c r="E89" s="89"/>
      <c r="F89" s="90"/>
      <c r="G89" s="192"/>
      <c r="H89" s="198"/>
      <c r="I89" s="193"/>
      <c r="J89" s="201"/>
      <c r="K89" s="210"/>
      <c r="L89" s="198"/>
      <c r="M89" s="193"/>
      <c r="N89" s="198"/>
      <c r="O89" s="193"/>
      <c r="P89" s="197"/>
      <c r="Q89" s="199"/>
      <c r="R89" s="198"/>
      <c r="S89" s="193"/>
      <c r="T89" s="198"/>
      <c r="U89" s="193"/>
      <c r="V89" s="198"/>
      <c r="W89" s="193"/>
      <c r="X89" s="45"/>
      <c r="Y89" s="60"/>
      <c r="Z89" s="72"/>
      <c r="AA89" s="8"/>
      <c r="AB89" s="10"/>
      <c r="AC89" s="10"/>
      <c r="AD89" s="10"/>
      <c r="AE89" s="10"/>
      <c r="AF89" s="10"/>
      <c r="AG89" s="10"/>
      <c r="AH89" s="10"/>
      <c r="AI89" s="8"/>
      <c r="AJ89" s="10"/>
      <c r="AK89" s="8"/>
    </row>
    <row r="90" spans="1:37" ht="15">
      <c r="A90" s="121"/>
      <c r="B90" s="240"/>
      <c r="C90" s="86"/>
      <c r="D90" s="89"/>
      <c r="E90" s="89"/>
      <c r="F90" s="90"/>
      <c r="G90" s="192"/>
      <c r="H90" s="198"/>
      <c r="I90" s="193"/>
      <c r="J90" s="201"/>
      <c r="K90" s="210"/>
      <c r="L90" s="198"/>
      <c r="M90" s="193"/>
      <c r="N90" s="198"/>
      <c r="O90" s="193"/>
      <c r="P90" s="197"/>
      <c r="Q90" s="199"/>
      <c r="R90" s="198"/>
      <c r="S90" s="193"/>
      <c r="T90" s="198"/>
      <c r="U90" s="193"/>
      <c r="V90" s="198"/>
      <c r="W90" s="193"/>
      <c r="X90" s="45"/>
      <c r="Y90" s="60"/>
      <c r="Z90" s="72"/>
      <c r="AA90" s="8"/>
      <c r="AB90" s="10"/>
      <c r="AC90" s="10"/>
      <c r="AD90" s="10"/>
      <c r="AE90" s="10"/>
      <c r="AF90" s="10"/>
      <c r="AG90" s="10"/>
      <c r="AH90" s="10"/>
      <c r="AI90" s="8"/>
      <c r="AJ90" s="10"/>
      <c r="AK90" s="8"/>
    </row>
    <row r="91" spans="1:37" ht="15">
      <c r="A91" s="121"/>
      <c r="B91" s="240"/>
      <c r="C91" s="86"/>
      <c r="D91" s="89"/>
      <c r="E91" s="89"/>
      <c r="F91" s="90"/>
      <c r="G91" s="192"/>
      <c r="H91" s="198"/>
      <c r="I91" s="193"/>
      <c r="J91" s="201"/>
      <c r="K91" s="210"/>
      <c r="L91" s="198"/>
      <c r="M91" s="193"/>
      <c r="N91" s="198"/>
      <c r="O91" s="193"/>
      <c r="P91" s="197"/>
      <c r="Q91" s="199"/>
      <c r="R91" s="198"/>
      <c r="S91" s="193"/>
      <c r="T91" s="198"/>
      <c r="U91" s="193"/>
      <c r="V91" s="198"/>
      <c r="W91" s="193"/>
      <c r="X91" s="45"/>
      <c r="Y91" s="60"/>
      <c r="Z91" s="72"/>
      <c r="AA91" s="8"/>
      <c r="AB91" s="10"/>
      <c r="AC91" s="10"/>
      <c r="AD91" s="10"/>
      <c r="AE91" s="10"/>
      <c r="AF91" s="10"/>
      <c r="AG91" s="10"/>
      <c r="AH91" s="10"/>
      <c r="AI91" s="8"/>
      <c r="AJ91" s="10"/>
      <c r="AK91" s="8"/>
    </row>
    <row r="92" spans="1:37" ht="15">
      <c r="A92" s="121"/>
      <c r="B92" s="240"/>
      <c r="C92" s="86"/>
      <c r="D92" s="89"/>
      <c r="E92" s="89"/>
      <c r="F92" s="90"/>
      <c r="G92" s="192"/>
      <c r="H92" s="198"/>
      <c r="I92" s="193"/>
      <c r="J92" s="201"/>
      <c r="K92" s="210"/>
      <c r="L92" s="198"/>
      <c r="M92" s="193"/>
      <c r="N92" s="198"/>
      <c r="O92" s="193"/>
      <c r="P92" s="197"/>
      <c r="Q92" s="199"/>
      <c r="R92" s="198"/>
      <c r="S92" s="193"/>
      <c r="T92" s="198"/>
      <c r="U92" s="193"/>
      <c r="V92" s="198"/>
      <c r="W92" s="193"/>
      <c r="X92" s="45"/>
      <c r="Y92" s="60"/>
      <c r="Z92" s="72"/>
      <c r="AA92" s="8"/>
      <c r="AB92" s="10"/>
      <c r="AC92" s="10"/>
      <c r="AD92" s="10"/>
      <c r="AE92" s="10"/>
      <c r="AF92" s="10"/>
      <c r="AG92" s="10"/>
      <c r="AH92" s="10"/>
      <c r="AI92" s="8"/>
      <c r="AJ92" s="10"/>
      <c r="AK92" s="8"/>
    </row>
    <row r="93" spans="1:37" ht="15">
      <c r="A93" s="121"/>
      <c r="B93" s="240"/>
      <c r="C93" s="86"/>
      <c r="D93" s="89"/>
      <c r="E93" s="89"/>
      <c r="F93" s="90"/>
      <c r="G93" s="192"/>
      <c r="H93" s="198"/>
      <c r="I93" s="193"/>
      <c r="J93" s="201"/>
      <c r="K93" s="210"/>
      <c r="L93" s="198"/>
      <c r="M93" s="193"/>
      <c r="N93" s="198"/>
      <c r="O93" s="193"/>
      <c r="P93" s="197"/>
      <c r="Q93" s="199"/>
      <c r="R93" s="198"/>
      <c r="S93" s="193"/>
      <c r="T93" s="198"/>
      <c r="U93" s="193"/>
      <c r="V93" s="198"/>
      <c r="W93" s="193"/>
      <c r="X93" s="45"/>
      <c r="Y93" s="60"/>
      <c r="Z93" s="72"/>
      <c r="AA93" s="8"/>
      <c r="AB93" s="10"/>
      <c r="AC93" s="10"/>
      <c r="AD93" s="10"/>
      <c r="AE93" s="10"/>
      <c r="AF93" s="10"/>
      <c r="AG93" s="10"/>
      <c r="AH93" s="10"/>
      <c r="AI93" s="8"/>
      <c r="AJ93" s="10"/>
      <c r="AK93" s="8"/>
    </row>
    <row r="94" spans="1:37" ht="15">
      <c r="A94" s="121"/>
      <c r="B94" s="240"/>
      <c r="C94" s="86"/>
      <c r="D94" s="89"/>
      <c r="E94" s="89"/>
      <c r="F94" s="90"/>
      <c r="G94" s="192"/>
      <c r="H94" s="198"/>
      <c r="I94" s="193"/>
      <c r="J94" s="201"/>
      <c r="K94" s="210"/>
      <c r="L94" s="198"/>
      <c r="M94" s="193"/>
      <c r="N94" s="198"/>
      <c r="O94" s="193"/>
      <c r="P94" s="197"/>
      <c r="Q94" s="199"/>
      <c r="R94" s="198"/>
      <c r="S94" s="193"/>
      <c r="T94" s="198"/>
      <c r="U94" s="193"/>
      <c r="V94" s="198"/>
      <c r="W94" s="193"/>
      <c r="X94" s="45"/>
      <c r="Y94" s="60"/>
      <c r="Z94" s="72"/>
      <c r="AA94" s="8"/>
      <c r="AB94" s="10"/>
      <c r="AC94" s="10"/>
      <c r="AD94" s="10"/>
      <c r="AE94" s="10"/>
      <c r="AF94" s="10"/>
      <c r="AG94" s="10"/>
      <c r="AH94" s="10"/>
      <c r="AI94" s="8"/>
      <c r="AJ94" s="10"/>
      <c r="AK94" s="8"/>
    </row>
    <row r="95" spans="1:37" ht="15">
      <c r="A95" s="121"/>
      <c r="B95" s="240"/>
      <c r="C95" s="86"/>
      <c r="D95" s="89"/>
      <c r="E95" s="89"/>
      <c r="F95" s="90"/>
      <c r="G95" s="192"/>
      <c r="H95" s="198"/>
      <c r="I95" s="193"/>
      <c r="J95" s="201"/>
      <c r="K95" s="210"/>
      <c r="L95" s="198"/>
      <c r="M95" s="193"/>
      <c r="N95" s="198"/>
      <c r="O95" s="193"/>
      <c r="P95" s="197"/>
      <c r="Q95" s="199"/>
      <c r="R95" s="198"/>
      <c r="S95" s="193"/>
      <c r="T95" s="198"/>
      <c r="U95" s="193"/>
      <c r="V95" s="198"/>
      <c r="W95" s="193"/>
      <c r="X95" s="45"/>
      <c r="Y95" s="60"/>
      <c r="Z95" s="72"/>
      <c r="AA95" s="8"/>
      <c r="AB95" s="10"/>
      <c r="AC95" s="10"/>
      <c r="AD95" s="10"/>
      <c r="AE95" s="10"/>
      <c r="AF95" s="10"/>
      <c r="AG95" s="10"/>
      <c r="AH95" s="10"/>
      <c r="AI95" s="8"/>
      <c r="AJ95" s="10"/>
      <c r="AK95" s="8"/>
    </row>
    <row r="96" spans="1:37" ht="15">
      <c r="A96" s="121"/>
      <c r="B96" s="240"/>
      <c r="C96" s="86"/>
      <c r="D96" s="89"/>
      <c r="E96" s="89"/>
      <c r="F96" s="90"/>
      <c r="G96" s="192"/>
      <c r="H96" s="198"/>
      <c r="I96" s="193"/>
      <c r="J96" s="201"/>
      <c r="K96" s="210"/>
      <c r="L96" s="198"/>
      <c r="M96" s="193"/>
      <c r="N96" s="198"/>
      <c r="O96" s="193"/>
      <c r="P96" s="197"/>
      <c r="Q96" s="199"/>
      <c r="R96" s="198"/>
      <c r="S96" s="193"/>
      <c r="T96" s="198"/>
      <c r="U96" s="193"/>
      <c r="V96" s="198"/>
      <c r="W96" s="193"/>
      <c r="X96" s="45"/>
      <c r="Y96" s="60"/>
      <c r="Z96" s="72"/>
      <c r="AA96" s="8"/>
      <c r="AB96" s="10"/>
      <c r="AC96" s="10"/>
      <c r="AD96" s="10"/>
      <c r="AE96" s="10"/>
      <c r="AF96" s="10"/>
      <c r="AG96" s="10"/>
      <c r="AH96" s="10"/>
      <c r="AI96" s="8"/>
      <c r="AJ96" s="10"/>
      <c r="AK96" s="8"/>
    </row>
    <row r="97" spans="1:37" ht="15">
      <c r="A97" s="121"/>
      <c r="B97" s="240"/>
      <c r="C97" s="86"/>
      <c r="D97" s="89"/>
      <c r="E97" s="89"/>
      <c r="F97" s="90"/>
      <c r="G97" s="192"/>
      <c r="H97" s="198"/>
      <c r="I97" s="193"/>
      <c r="J97" s="201"/>
      <c r="K97" s="210"/>
      <c r="L97" s="198"/>
      <c r="M97" s="193"/>
      <c r="N97" s="198"/>
      <c r="O97" s="193"/>
      <c r="P97" s="197"/>
      <c r="Q97" s="199"/>
      <c r="R97" s="198"/>
      <c r="S97" s="193"/>
      <c r="T97" s="198"/>
      <c r="U97" s="193"/>
      <c r="V97" s="198"/>
      <c r="W97" s="193"/>
      <c r="X97" s="45"/>
      <c r="Y97" s="60"/>
      <c r="Z97" s="72"/>
      <c r="AA97" s="8"/>
      <c r="AB97" s="10"/>
      <c r="AC97" s="10"/>
      <c r="AD97" s="10"/>
      <c r="AE97" s="10"/>
      <c r="AF97" s="10"/>
      <c r="AG97" s="10"/>
      <c r="AH97" s="10"/>
      <c r="AI97" s="8"/>
      <c r="AJ97" s="10"/>
      <c r="AK97" s="8"/>
    </row>
    <row r="98" spans="1:37" ht="15">
      <c r="A98" s="121"/>
      <c r="B98" s="240"/>
      <c r="C98" s="86"/>
      <c r="D98" s="89"/>
      <c r="E98" s="89"/>
      <c r="F98" s="90"/>
      <c r="G98" s="192"/>
      <c r="H98" s="198"/>
      <c r="I98" s="193"/>
      <c r="J98" s="201"/>
      <c r="K98" s="210"/>
      <c r="L98" s="198"/>
      <c r="M98" s="193"/>
      <c r="N98" s="198"/>
      <c r="O98" s="193"/>
      <c r="P98" s="197"/>
      <c r="Q98" s="199"/>
      <c r="R98" s="198"/>
      <c r="S98" s="193"/>
      <c r="T98" s="198"/>
      <c r="U98" s="193"/>
      <c r="V98" s="198"/>
      <c r="W98" s="193"/>
      <c r="X98" s="45"/>
      <c r="Y98" s="60"/>
      <c r="Z98" s="72"/>
      <c r="AA98" s="8"/>
      <c r="AB98" s="10"/>
      <c r="AC98" s="10"/>
      <c r="AD98" s="10"/>
      <c r="AE98" s="10"/>
      <c r="AF98" s="10"/>
      <c r="AG98" s="10"/>
      <c r="AH98" s="10"/>
      <c r="AI98" s="8"/>
      <c r="AJ98" s="10"/>
      <c r="AK98" s="8"/>
    </row>
    <row r="99" spans="1:37" ht="15">
      <c r="A99" s="121"/>
      <c r="B99" s="240"/>
      <c r="C99" s="86"/>
      <c r="D99" s="89"/>
      <c r="E99" s="89"/>
      <c r="F99" s="90"/>
      <c r="G99" s="192"/>
      <c r="H99" s="198"/>
      <c r="I99" s="193"/>
      <c r="J99" s="201"/>
      <c r="K99" s="210"/>
      <c r="L99" s="198"/>
      <c r="M99" s="193"/>
      <c r="N99" s="198"/>
      <c r="O99" s="193"/>
      <c r="P99" s="197"/>
      <c r="Q99" s="199"/>
      <c r="R99" s="198"/>
      <c r="S99" s="193"/>
      <c r="T99" s="198"/>
      <c r="U99" s="193"/>
      <c r="V99" s="198"/>
      <c r="W99" s="193"/>
      <c r="X99" s="45"/>
      <c r="Y99" s="60"/>
      <c r="Z99" s="72"/>
      <c r="AA99" s="8"/>
      <c r="AB99" s="10"/>
      <c r="AC99" s="10"/>
      <c r="AD99" s="10"/>
      <c r="AE99" s="10"/>
      <c r="AF99" s="10"/>
      <c r="AG99" s="10"/>
      <c r="AH99" s="10"/>
      <c r="AI99" s="8"/>
      <c r="AJ99" s="10"/>
      <c r="AK99" s="8"/>
    </row>
    <row r="100" spans="1:37" ht="15">
      <c r="A100" s="121"/>
      <c r="B100" s="240"/>
      <c r="C100" s="86"/>
      <c r="D100" s="89"/>
      <c r="E100" s="89"/>
      <c r="F100" s="90"/>
      <c r="G100" s="192"/>
      <c r="H100" s="198"/>
      <c r="I100" s="193"/>
      <c r="J100" s="201"/>
      <c r="K100" s="210"/>
      <c r="L100" s="198"/>
      <c r="M100" s="193"/>
      <c r="N100" s="198"/>
      <c r="O100" s="193"/>
      <c r="P100" s="197"/>
      <c r="Q100" s="199"/>
      <c r="R100" s="198"/>
      <c r="S100" s="193"/>
      <c r="T100" s="198"/>
      <c r="U100" s="193"/>
      <c r="V100" s="198"/>
      <c r="W100" s="193"/>
      <c r="X100" s="45"/>
      <c r="Y100" s="60"/>
      <c r="Z100" s="72"/>
      <c r="AA100" s="8"/>
      <c r="AB100" s="10"/>
      <c r="AC100" s="10"/>
      <c r="AD100" s="10"/>
      <c r="AE100" s="10"/>
      <c r="AF100" s="10"/>
      <c r="AG100" s="10"/>
      <c r="AH100" s="10"/>
      <c r="AI100" s="8"/>
      <c r="AJ100" s="10"/>
      <c r="AK100" s="8"/>
    </row>
    <row r="101" spans="1:37" ht="15">
      <c r="A101" s="121"/>
      <c r="B101" s="240"/>
      <c r="C101" s="86"/>
      <c r="D101" s="89"/>
      <c r="E101" s="89"/>
      <c r="F101" s="90"/>
      <c r="G101" s="192"/>
      <c r="H101" s="198"/>
      <c r="I101" s="193"/>
      <c r="J101" s="201"/>
      <c r="K101" s="210"/>
      <c r="L101" s="198"/>
      <c r="M101" s="193"/>
      <c r="N101" s="198"/>
      <c r="O101" s="193"/>
      <c r="P101" s="197"/>
      <c r="Q101" s="199"/>
      <c r="R101" s="198"/>
      <c r="S101" s="193"/>
      <c r="T101" s="198"/>
      <c r="U101" s="193"/>
      <c r="V101" s="198"/>
      <c r="W101" s="193"/>
      <c r="X101" s="45"/>
      <c r="Y101" s="60"/>
      <c r="Z101" s="72"/>
      <c r="AA101" s="8"/>
      <c r="AB101" s="10"/>
      <c r="AC101" s="10"/>
      <c r="AD101" s="10"/>
      <c r="AE101" s="10"/>
      <c r="AF101" s="10"/>
      <c r="AG101" s="10"/>
      <c r="AH101" s="10"/>
      <c r="AI101" s="8"/>
      <c r="AJ101" s="10"/>
      <c r="AK101" s="8"/>
    </row>
    <row r="102" spans="1:37" ht="15">
      <c r="A102" s="121"/>
      <c r="B102" s="240"/>
      <c r="C102" s="86"/>
      <c r="D102" s="89"/>
      <c r="E102" s="89"/>
      <c r="F102" s="90"/>
      <c r="G102" s="192"/>
      <c r="H102" s="198"/>
      <c r="I102" s="193"/>
      <c r="J102" s="201"/>
      <c r="K102" s="210"/>
      <c r="L102" s="198"/>
      <c r="M102" s="193"/>
      <c r="N102" s="198"/>
      <c r="O102" s="193"/>
      <c r="P102" s="197"/>
      <c r="Q102" s="199"/>
      <c r="R102" s="198"/>
      <c r="S102" s="193"/>
      <c r="T102" s="198"/>
      <c r="U102" s="193"/>
      <c r="V102" s="198"/>
      <c r="W102" s="193"/>
      <c r="X102" s="45"/>
      <c r="Y102" s="60"/>
      <c r="Z102" s="72"/>
      <c r="AA102" s="8"/>
      <c r="AB102" s="10"/>
      <c r="AC102" s="10"/>
      <c r="AD102" s="10"/>
      <c r="AE102" s="10"/>
      <c r="AF102" s="10"/>
      <c r="AG102" s="10"/>
      <c r="AH102" s="10"/>
      <c r="AI102" s="8"/>
      <c r="AJ102" s="10"/>
      <c r="AK102" s="8"/>
    </row>
    <row r="103" spans="1:37" ht="15">
      <c r="A103" s="121"/>
      <c r="B103" s="240"/>
      <c r="C103" s="86"/>
      <c r="D103" s="89"/>
      <c r="E103" s="89"/>
      <c r="F103" s="90"/>
      <c r="G103" s="192"/>
      <c r="H103" s="198"/>
      <c r="I103" s="193"/>
      <c r="J103" s="201"/>
      <c r="K103" s="210"/>
      <c r="L103" s="198"/>
      <c r="M103" s="193"/>
      <c r="N103" s="198"/>
      <c r="O103" s="193"/>
      <c r="P103" s="197"/>
      <c r="Q103" s="199"/>
      <c r="R103" s="198"/>
      <c r="S103" s="193"/>
      <c r="T103" s="198"/>
      <c r="U103" s="193"/>
      <c r="V103" s="198"/>
      <c r="W103" s="193"/>
      <c r="X103" s="45"/>
      <c r="Y103" s="60"/>
      <c r="Z103" s="72"/>
      <c r="AA103" s="8"/>
      <c r="AB103" s="10"/>
      <c r="AC103" s="10"/>
      <c r="AD103" s="10"/>
      <c r="AE103" s="10"/>
      <c r="AF103" s="10"/>
      <c r="AG103" s="10"/>
      <c r="AH103" s="10"/>
      <c r="AI103" s="8"/>
      <c r="AJ103" s="10"/>
      <c r="AK103" s="8"/>
    </row>
    <row r="104" spans="1:37" ht="15">
      <c r="A104" s="121"/>
      <c r="B104" s="240"/>
      <c r="C104" s="86"/>
      <c r="D104" s="89"/>
      <c r="E104" s="89"/>
      <c r="F104" s="90"/>
      <c r="G104" s="192"/>
      <c r="H104" s="198"/>
      <c r="I104" s="193"/>
      <c r="J104" s="201"/>
      <c r="K104" s="210"/>
      <c r="L104" s="198"/>
      <c r="M104" s="193"/>
      <c r="N104" s="198"/>
      <c r="O104" s="193"/>
      <c r="P104" s="197"/>
      <c r="Q104" s="199"/>
      <c r="R104" s="198"/>
      <c r="S104" s="193"/>
      <c r="T104" s="198"/>
      <c r="U104" s="193"/>
      <c r="V104" s="198"/>
      <c r="W104" s="193"/>
      <c r="X104" s="45"/>
      <c r="Y104" s="60"/>
      <c r="Z104" s="72"/>
      <c r="AA104" s="8"/>
      <c r="AB104" s="10"/>
      <c r="AC104" s="10"/>
      <c r="AD104" s="10"/>
      <c r="AE104" s="10"/>
      <c r="AF104" s="10"/>
      <c r="AG104" s="10"/>
      <c r="AH104" s="10"/>
      <c r="AI104" s="8"/>
      <c r="AJ104" s="10"/>
      <c r="AK104" s="8"/>
    </row>
    <row r="105" spans="1:37" ht="15">
      <c r="A105" s="121"/>
      <c r="B105" s="240"/>
      <c r="C105" s="86"/>
      <c r="D105" s="89"/>
      <c r="E105" s="89"/>
      <c r="F105" s="90"/>
      <c r="G105" s="192"/>
      <c r="H105" s="198"/>
      <c r="I105" s="193"/>
      <c r="J105" s="201"/>
      <c r="K105" s="210"/>
      <c r="L105" s="198"/>
      <c r="M105" s="193"/>
      <c r="N105" s="198"/>
      <c r="O105" s="193"/>
      <c r="P105" s="197"/>
      <c r="Q105" s="199"/>
      <c r="R105" s="198"/>
      <c r="S105" s="193"/>
      <c r="T105" s="198"/>
      <c r="U105" s="193"/>
      <c r="V105" s="198"/>
      <c r="W105" s="193"/>
      <c r="X105" s="45"/>
      <c r="Y105" s="60"/>
      <c r="Z105" s="72"/>
      <c r="AA105" s="8"/>
      <c r="AB105" s="10"/>
      <c r="AC105" s="10"/>
      <c r="AD105" s="10"/>
      <c r="AE105" s="10"/>
      <c r="AF105" s="10"/>
      <c r="AG105" s="10"/>
      <c r="AH105" s="10"/>
      <c r="AI105" s="8"/>
      <c r="AJ105" s="10"/>
      <c r="AK105" s="8"/>
    </row>
    <row r="106" spans="1:37" ht="15">
      <c r="A106" s="121"/>
      <c r="B106" s="240"/>
      <c r="C106" s="86"/>
      <c r="D106" s="89"/>
      <c r="E106" s="89"/>
      <c r="F106" s="90"/>
      <c r="G106" s="192"/>
      <c r="H106" s="198"/>
      <c r="I106" s="193"/>
      <c r="J106" s="201"/>
      <c r="K106" s="210"/>
      <c r="L106" s="198"/>
      <c r="M106" s="193"/>
      <c r="N106" s="198"/>
      <c r="O106" s="193"/>
      <c r="P106" s="197"/>
      <c r="Q106" s="199"/>
      <c r="R106" s="198"/>
      <c r="S106" s="193"/>
      <c r="T106" s="198"/>
      <c r="U106" s="193"/>
      <c r="V106" s="198"/>
      <c r="W106" s="193"/>
      <c r="X106" s="45"/>
      <c r="Y106" s="60"/>
      <c r="Z106" s="72"/>
      <c r="AA106" s="8"/>
      <c r="AB106" s="10"/>
      <c r="AC106" s="10"/>
      <c r="AD106" s="10"/>
      <c r="AE106" s="10"/>
      <c r="AF106" s="10"/>
      <c r="AG106" s="10"/>
      <c r="AH106" s="10"/>
      <c r="AI106" s="8"/>
      <c r="AJ106" s="10"/>
      <c r="AK106" s="8"/>
    </row>
    <row r="107" spans="1:37" ht="15">
      <c r="A107" s="121"/>
      <c r="B107" s="240"/>
      <c r="C107" s="86"/>
      <c r="D107" s="89"/>
      <c r="E107" s="89"/>
      <c r="F107" s="90"/>
      <c r="G107" s="192"/>
      <c r="H107" s="198"/>
      <c r="I107" s="193"/>
      <c r="J107" s="201"/>
      <c r="K107" s="210"/>
      <c r="L107" s="198"/>
      <c r="M107" s="193"/>
      <c r="N107" s="198"/>
      <c r="O107" s="193"/>
      <c r="P107" s="197"/>
      <c r="Q107" s="199"/>
      <c r="R107" s="198"/>
      <c r="S107" s="193"/>
      <c r="T107" s="198"/>
      <c r="U107" s="193"/>
      <c r="V107" s="198"/>
      <c r="W107" s="193"/>
      <c r="X107" s="45"/>
      <c r="Y107" s="60"/>
      <c r="Z107" s="72"/>
      <c r="AA107" s="8"/>
      <c r="AB107" s="10"/>
      <c r="AC107" s="10"/>
      <c r="AD107" s="10"/>
      <c r="AE107" s="10"/>
      <c r="AF107" s="10"/>
      <c r="AG107" s="10"/>
      <c r="AH107" s="10"/>
      <c r="AI107" s="8"/>
      <c r="AJ107" s="10"/>
      <c r="AK107" s="8"/>
    </row>
    <row r="108" spans="1:37" ht="15">
      <c r="A108" s="121"/>
      <c r="B108" s="240"/>
      <c r="C108" s="86"/>
      <c r="D108" s="89"/>
      <c r="E108" s="89"/>
      <c r="F108" s="90"/>
      <c r="G108" s="192"/>
      <c r="H108" s="198"/>
      <c r="I108" s="193"/>
      <c r="J108" s="201"/>
      <c r="K108" s="210"/>
      <c r="L108" s="198"/>
      <c r="M108" s="193"/>
      <c r="N108" s="198"/>
      <c r="O108" s="193"/>
      <c r="P108" s="197"/>
      <c r="Q108" s="199"/>
      <c r="R108" s="198"/>
      <c r="S108" s="193"/>
      <c r="T108" s="198"/>
      <c r="U108" s="193"/>
      <c r="V108" s="198"/>
      <c r="W108" s="193"/>
      <c r="X108" s="45"/>
      <c r="Y108" s="60"/>
      <c r="Z108" s="72"/>
      <c r="AA108" s="8"/>
      <c r="AB108" s="10"/>
      <c r="AC108" s="10"/>
      <c r="AD108" s="10"/>
      <c r="AE108" s="10"/>
      <c r="AF108" s="10"/>
      <c r="AG108" s="10"/>
      <c r="AH108" s="10"/>
      <c r="AI108" s="8"/>
      <c r="AJ108" s="10"/>
      <c r="AK108" s="8"/>
    </row>
    <row r="109" spans="1:37" ht="15">
      <c r="A109" s="121"/>
      <c r="B109" s="240"/>
      <c r="C109" s="86"/>
      <c r="D109" s="89"/>
      <c r="E109" s="89"/>
      <c r="F109" s="90"/>
      <c r="G109" s="192"/>
      <c r="H109" s="198"/>
      <c r="I109" s="193"/>
      <c r="J109" s="201"/>
      <c r="K109" s="210"/>
      <c r="L109" s="198"/>
      <c r="M109" s="193"/>
      <c r="N109" s="198"/>
      <c r="O109" s="193"/>
      <c r="P109" s="197"/>
      <c r="Q109" s="199"/>
      <c r="R109" s="198"/>
      <c r="S109" s="193"/>
      <c r="T109" s="198"/>
      <c r="U109" s="193"/>
      <c r="V109" s="198"/>
      <c r="W109" s="193"/>
      <c r="X109" s="45"/>
      <c r="Y109" s="60"/>
      <c r="Z109" s="72"/>
      <c r="AA109" s="8"/>
      <c r="AB109" s="10"/>
      <c r="AC109" s="10"/>
      <c r="AD109" s="10"/>
      <c r="AE109" s="10"/>
      <c r="AF109" s="10"/>
      <c r="AG109" s="10"/>
      <c r="AH109" s="10"/>
      <c r="AI109" s="8"/>
      <c r="AJ109" s="10"/>
      <c r="AK109" s="8"/>
    </row>
    <row r="110" spans="1:37" ht="15">
      <c r="A110" s="121"/>
      <c r="B110" s="240"/>
      <c r="C110" s="86"/>
      <c r="D110" s="89"/>
      <c r="E110" s="89"/>
      <c r="F110" s="90"/>
      <c r="G110" s="192"/>
      <c r="H110" s="198"/>
      <c r="I110" s="193"/>
      <c r="J110" s="201"/>
      <c r="K110" s="210"/>
      <c r="L110" s="198"/>
      <c r="M110" s="193"/>
      <c r="N110" s="198"/>
      <c r="O110" s="193"/>
      <c r="P110" s="197"/>
      <c r="Q110" s="199"/>
      <c r="R110" s="198"/>
      <c r="S110" s="193"/>
      <c r="T110" s="198"/>
      <c r="U110" s="193"/>
      <c r="V110" s="198"/>
      <c r="W110" s="193"/>
      <c r="X110" s="45"/>
      <c r="Y110" s="60"/>
      <c r="Z110" s="72"/>
      <c r="AA110" s="8"/>
      <c r="AB110" s="10"/>
      <c r="AC110" s="10"/>
      <c r="AD110" s="10"/>
      <c r="AE110" s="10"/>
      <c r="AF110" s="10"/>
      <c r="AG110" s="10"/>
      <c r="AH110" s="10"/>
      <c r="AI110" s="8"/>
      <c r="AJ110" s="10"/>
      <c r="AK110" s="8"/>
    </row>
    <row r="111" spans="1:37" ht="15">
      <c r="A111" s="121"/>
      <c r="B111" s="240"/>
      <c r="C111" s="86"/>
      <c r="D111" s="89"/>
      <c r="E111" s="89"/>
      <c r="F111" s="90"/>
      <c r="G111" s="192"/>
      <c r="H111" s="198"/>
      <c r="I111" s="193"/>
      <c r="J111" s="201"/>
      <c r="K111" s="210"/>
      <c r="L111" s="198"/>
      <c r="M111" s="193"/>
      <c r="N111" s="198"/>
      <c r="O111" s="193"/>
      <c r="P111" s="197"/>
      <c r="Q111" s="199"/>
      <c r="R111" s="198"/>
      <c r="S111" s="193"/>
      <c r="T111" s="198"/>
      <c r="U111" s="193"/>
      <c r="V111" s="198"/>
      <c r="W111" s="193"/>
      <c r="X111" s="45"/>
      <c r="Y111" s="60"/>
      <c r="Z111" s="72"/>
      <c r="AA111" s="8"/>
      <c r="AB111" s="10"/>
      <c r="AC111" s="10"/>
      <c r="AD111" s="10"/>
      <c r="AE111" s="10"/>
      <c r="AF111" s="10"/>
      <c r="AG111" s="10"/>
      <c r="AH111" s="10"/>
      <c r="AI111" s="8"/>
      <c r="AJ111" s="10"/>
      <c r="AK111" s="8"/>
    </row>
    <row r="112" spans="1:37" ht="15">
      <c r="A112" s="121"/>
      <c r="B112" s="240"/>
      <c r="C112" s="86"/>
      <c r="D112" s="89"/>
      <c r="E112" s="89"/>
      <c r="F112" s="90"/>
      <c r="G112" s="192"/>
      <c r="H112" s="198"/>
      <c r="I112" s="193"/>
      <c r="J112" s="201"/>
      <c r="K112" s="210"/>
      <c r="L112" s="198"/>
      <c r="M112" s="193"/>
      <c r="N112" s="198"/>
      <c r="O112" s="193"/>
      <c r="P112" s="197"/>
      <c r="Q112" s="199"/>
      <c r="R112" s="198"/>
      <c r="S112" s="193"/>
      <c r="T112" s="198"/>
      <c r="U112" s="193"/>
      <c r="V112" s="198"/>
      <c r="W112" s="193"/>
      <c r="X112" s="45"/>
      <c r="Y112" s="60"/>
      <c r="Z112" s="72"/>
      <c r="AA112" s="8"/>
      <c r="AB112" s="10"/>
      <c r="AC112" s="10"/>
      <c r="AD112" s="10"/>
      <c r="AE112" s="10"/>
      <c r="AF112" s="10"/>
      <c r="AG112" s="10"/>
      <c r="AH112" s="10"/>
      <c r="AI112" s="8"/>
      <c r="AJ112" s="10"/>
      <c r="AK112" s="8"/>
    </row>
    <row r="113" spans="1:37" ht="15">
      <c r="A113" s="121"/>
      <c r="B113" s="240"/>
      <c r="C113" s="86"/>
      <c r="D113" s="89"/>
      <c r="E113" s="89"/>
      <c r="F113" s="90"/>
      <c r="G113" s="192"/>
      <c r="H113" s="198"/>
      <c r="I113" s="193"/>
      <c r="J113" s="201"/>
      <c r="K113" s="210"/>
      <c r="L113" s="198"/>
      <c r="M113" s="193"/>
      <c r="N113" s="198"/>
      <c r="O113" s="193"/>
      <c r="P113" s="197"/>
      <c r="Q113" s="199"/>
      <c r="R113" s="198"/>
      <c r="S113" s="193"/>
      <c r="T113" s="198"/>
      <c r="U113" s="193"/>
      <c r="V113" s="198"/>
      <c r="W113" s="193"/>
      <c r="X113" s="45"/>
      <c r="Y113" s="60"/>
      <c r="Z113" s="72"/>
      <c r="AA113" s="8"/>
      <c r="AB113" s="10"/>
      <c r="AC113" s="10"/>
      <c r="AD113" s="10"/>
      <c r="AE113" s="10"/>
      <c r="AF113" s="10"/>
      <c r="AG113" s="10"/>
      <c r="AH113" s="10"/>
      <c r="AI113" s="8"/>
      <c r="AJ113" s="10"/>
      <c r="AK113" s="8"/>
    </row>
    <row r="114" spans="1:37" ht="15">
      <c r="A114" s="121"/>
      <c r="B114" s="240"/>
      <c r="C114" s="86"/>
      <c r="D114" s="89"/>
      <c r="E114" s="89"/>
      <c r="F114" s="90"/>
      <c r="G114" s="192"/>
      <c r="H114" s="198"/>
      <c r="I114" s="193"/>
      <c r="J114" s="201"/>
      <c r="K114" s="210"/>
      <c r="L114" s="198"/>
      <c r="M114" s="193"/>
      <c r="N114" s="198"/>
      <c r="O114" s="193"/>
      <c r="P114" s="197"/>
      <c r="Q114" s="199"/>
      <c r="R114" s="198"/>
      <c r="S114" s="193"/>
      <c r="T114" s="198"/>
      <c r="U114" s="193"/>
      <c r="V114" s="198"/>
      <c r="W114" s="193"/>
      <c r="X114" s="45"/>
      <c r="Y114" s="60"/>
      <c r="Z114" s="72"/>
      <c r="AA114" s="8"/>
      <c r="AB114" s="10"/>
      <c r="AC114" s="10"/>
      <c r="AD114" s="10"/>
      <c r="AE114" s="10"/>
      <c r="AF114" s="10"/>
      <c r="AG114" s="10"/>
      <c r="AH114" s="10"/>
      <c r="AI114" s="8"/>
      <c r="AJ114" s="10"/>
      <c r="AK114" s="8"/>
    </row>
    <row r="115" spans="1:37" ht="15">
      <c r="A115" s="121"/>
      <c r="B115" s="240"/>
      <c r="C115" s="86"/>
      <c r="D115" s="89"/>
      <c r="E115" s="89"/>
      <c r="F115" s="90"/>
      <c r="G115" s="192"/>
      <c r="H115" s="198"/>
      <c r="I115" s="193"/>
      <c r="J115" s="201"/>
      <c r="K115" s="210"/>
      <c r="L115" s="198"/>
      <c r="M115" s="193"/>
      <c r="N115" s="198"/>
      <c r="O115" s="193"/>
      <c r="P115" s="197"/>
      <c r="Q115" s="199"/>
      <c r="R115" s="198"/>
      <c r="S115" s="193"/>
      <c r="T115" s="198"/>
      <c r="U115" s="193"/>
      <c r="V115" s="198"/>
      <c r="W115" s="193"/>
      <c r="X115" s="45"/>
      <c r="Y115" s="60"/>
      <c r="Z115" s="72"/>
      <c r="AA115" s="8"/>
      <c r="AB115" s="10"/>
      <c r="AC115" s="10"/>
      <c r="AD115" s="10"/>
      <c r="AE115" s="10"/>
      <c r="AF115" s="10"/>
      <c r="AG115" s="10"/>
      <c r="AH115" s="10"/>
      <c r="AI115" s="8"/>
      <c r="AJ115" s="10"/>
      <c r="AK115" s="8"/>
    </row>
    <row r="116" spans="1:37" ht="15">
      <c r="A116" s="121"/>
      <c r="B116" s="240"/>
      <c r="C116" s="86"/>
      <c r="D116" s="89"/>
      <c r="E116" s="89"/>
      <c r="F116" s="90"/>
      <c r="G116" s="192"/>
      <c r="H116" s="198"/>
      <c r="I116" s="193"/>
      <c r="J116" s="201"/>
      <c r="K116" s="210"/>
      <c r="L116" s="198"/>
      <c r="M116" s="193"/>
      <c r="N116" s="198"/>
      <c r="O116" s="193"/>
      <c r="P116" s="197"/>
      <c r="Q116" s="199"/>
      <c r="R116" s="198"/>
      <c r="S116" s="193"/>
      <c r="T116" s="198"/>
      <c r="U116" s="193"/>
      <c r="V116" s="198"/>
      <c r="W116" s="193"/>
      <c r="X116" s="45"/>
      <c r="Y116" s="60"/>
      <c r="Z116" s="72"/>
      <c r="AA116" s="8"/>
      <c r="AB116" s="10"/>
      <c r="AC116" s="10"/>
      <c r="AD116" s="10"/>
      <c r="AE116" s="10"/>
      <c r="AF116" s="10"/>
      <c r="AG116" s="10"/>
      <c r="AH116" s="10"/>
      <c r="AI116" s="8"/>
      <c r="AJ116" s="10"/>
      <c r="AK116" s="8"/>
    </row>
    <row r="117" spans="1:37" ht="15">
      <c r="A117" s="121"/>
      <c r="B117" s="240"/>
      <c r="C117" s="86"/>
      <c r="D117" s="89"/>
      <c r="E117" s="89"/>
      <c r="F117" s="90"/>
      <c r="G117" s="192"/>
      <c r="H117" s="198"/>
      <c r="I117" s="193"/>
      <c r="J117" s="201"/>
      <c r="K117" s="210"/>
      <c r="L117" s="198"/>
      <c r="M117" s="193"/>
      <c r="N117" s="198"/>
      <c r="O117" s="193"/>
      <c r="P117" s="197"/>
      <c r="Q117" s="199"/>
      <c r="R117" s="198"/>
      <c r="S117" s="193"/>
      <c r="T117" s="198"/>
      <c r="U117" s="193"/>
      <c r="V117" s="198"/>
      <c r="W117" s="193"/>
      <c r="X117" s="45"/>
      <c r="Y117" s="60"/>
      <c r="Z117" s="72"/>
      <c r="AA117" s="8"/>
      <c r="AB117" s="10"/>
      <c r="AC117" s="10"/>
      <c r="AD117" s="10"/>
      <c r="AE117" s="10"/>
      <c r="AF117" s="10"/>
      <c r="AG117" s="10"/>
      <c r="AH117" s="10"/>
      <c r="AI117" s="8"/>
      <c r="AJ117" s="10"/>
      <c r="AK117" s="8"/>
    </row>
    <row r="118" spans="1:37" ht="15">
      <c r="A118" s="121"/>
      <c r="B118" s="240"/>
      <c r="C118" s="86"/>
      <c r="D118" s="89"/>
      <c r="E118" s="89"/>
      <c r="F118" s="90"/>
      <c r="G118" s="192"/>
      <c r="H118" s="198"/>
      <c r="I118" s="193"/>
      <c r="J118" s="201"/>
      <c r="K118" s="210"/>
      <c r="L118" s="198"/>
      <c r="M118" s="193"/>
      <c r="N118" s="198"/>
      <c r="O118" s="193"/>
      <c r="P118" s="197"/>
      <c r="Q118" s="199"/>
      <c r="R118" s="198"/>
      <c r="S118" s="193"/>
      <c r="T118" s="198"/>
      <c r="U118" s="193"/>
      <c r="V118" s="198"/>
      <c r="W118" s="193"/>
      <c r="X118" s="45"/>
      <c r="Y118" s="60"/>
      <c r="Z118" s="72"/>
      <c r="AA118" s="8"/>
      <c r="AB118" s="10"/>
      <c r="AC118" s="10"/>
      <c r="AD118" s="10"/>
      <c r="AE118" s="10"/>
      <c r="AF118" s="10"/>
      <c r="AG118" s="10"/>
      <c r="AH118" s="10"/>
      <c r="AI118" s="8"/>
      <c r="AJ118" s="10"/>
      <c r="AK118" s="8"/>
    </row>
    <row r="119" spans="1:37" ht="15">
      <c r="A119" s="121"/>
      <c r="B119" s="240"/>
      <c r="C119" s="86"/>
      <c r="D119" s="89"/>
      <c r="E119" s="89"/>
      <c r="F119" s="90"/>
      <c r="G119" s="192"/>
      <c r="H119" s="198"/>
      <c r="I119" s="193"/>
      <c r="J119" s="201"/>
      <c r="K119" s="210"/>
      <c r="L119" s="198"/>
      <c r="M119" s="193"/>
      <c r="N119" s="198"/>
      <c r="O119" s="193"/>
      <c r="P119" s="197"/>
      <c r="Q119" s="199"/>
      <c r="R119" s="198"/>
      <c r="S119" s="193"/>
      <c r="T119" s="198"/>
      <c r="U119" s="193"/>
      <c r="V119" s="198"/>
      <c r="W119" s="193"/>
      <c r="X119" s="45"/>
      <c r="Y119" s="60"/>
      <c r="Z119" s="72"/>
      <c r="AA119" s="8"/>
      <c r="AB119" s="10"/>
      <c r="AC119" s="10"/>
      <c r="AD119" s="10"/>
      <c r="AE119" s="10"/>
      <c r="AF119" s="10"/>
      <c r="AG119" s="10"/>
      <c r="AH119" s="10"/>
      <c r="AI119" s="8"/>
      <c r="AJ119" s="10"/>
      <c r="AK119" s="8"/>
    </row>
    <row r="120" spans="1:37" ht="15">
      <c r="A120" s="121"/>
      <c r="B120" s="240"/>
      <c r="C120" s="86"/>
      <c r="D120" s="89"/>
      <c r="E120" s="89"/>
      <c r="F120" s="90"/>
      <c r="G120" s="192"/>
      <c r="H120" s="198"/>
      <c r="I120" s="193"/>
      <c r="J120" s="201"/>
      <c r="K120" s="210"/>
      <c r="L120" s="198"/>
      <c r="M120" s="193"/>
      <c r="N120" s="198"/>
      <c r="O120" s="193"/>
      <c r="P120" s="197"/>
      <c r="Q120" s="199"/>
      <c r="R120" s="198"/>
      <c r="S120" s="193"/>
      <c r="T120" s="198"/>
      <c r="U120" s="193"/>
      <c r="V120" s="198"/>
      <c r="W120" s="193"/>
      <c r="X120" s="45"/>
      <c r="Y120" s="60"/>
      <c r="Z120" s="72"/>
      <c r="AA120" s="8"/>
      <c r="AB120" s="10"/>
      <c r="AC120" s="10"/>
      <c r="AD120" s="10"/>
      <c r="AE120" s="10"/>
      <c r="AF120" s="10"/>
      <c r="AG120" s="10"/>
      <c r="AH120" s="10"/>
      <c r="AI120" s="8"/>
      <c r="AJ120" s="10"/>
      <c r="AK120" s="8"/>
    </row>
    <row r="121" spans="1:37" ht="15">
      <c r="A121" s="121"/>
      <c r="B121" s="240"/>
      <c r="C121" s="86"/>
      <c r="D121" s="89"/>
      <c r="E121" s="89"/>
      <c r="F121" s="90"/>
      <c r="G121" s="192"/>
      <c r="H121" s="198"/>
      <c r="I121" s="193"/>
      <c r="J121" s="201"/>
      <c r="K121" s="210"/>
      <c r="L121" s="198"/>
      <c r="M121" s="193"/>
      <c r="N121" s="198"/>
      <c r="O121" s="193"/>
      <c r="P121" s="197"/>
      <c r="Q121" s="199"/>
      <c r="R121" s="198"/>
      <c r="S121" s="193"/>
      <c r="T121" s="198"/>
      <c r="U121" s="193"/>
      <c r="V121" s="198"/>
      <c r="W121" s="193"/>
      <c r="X121" s="45"/>
      <c r="Y121" s="60"/>
      <c r="Z121" s="72"/>
      <c r="AA121" s="8"/>
      <c r="AB121" s="10"/>
      <c r="AC121" s="10"/>
      <c r="AD121" s="10"/>
      <c r="AE121" s="10"/>
      <c r="AF121" s="10"/>
      <c r="AG121" s="10"/>
      <c r="AH121" s="10"/>
      <c r="AI121" s="8"/>
      <c r="AJ121" s="10"/>
      <c r="AK121" s="8"/>
    </row>
    <row r="122" spans="1:37" ht="15">
      <c r="A122" s="121"/>
      <c r="B122" s="240"/>
      <c r="C122" s="86"/>
      <c r="D122" s="89"/>
      <c r="E122" s="89"/>
      <c r="F122" s="90"/>
      <c r="G122" s="192"/>
      <c r="H122" s="198"/>
      <c r="I122" s="193"/>
      <c r="J122" s="201"/>
      <c r="K122" s="210"/>
      <c r="L122" s="198"/>
      <c r="M122" s="193"/>
      <c r="N122" s="198"/>
      <c r="O122" s="193"/>
      <c r="P122" s="197"/>
      <c r="Q122" s="199"/>
      <c r="R122" s="198"/>
      <c r="S122" s="193"/>
      <c r="T122" s="198"/>
      <c r="U122" s="193"/>
      <c r="V122" s="198"/>
      <c r="W122" s="193"/>
      <c r="X122" s="45"/>
      <c r="Y122" s="60"/>
      <c r="Z122" s="72"/>
      <c r="AA122" s="8"/>
      <c r="AB122" s="10"/>
      <c r="AC122" s="10"/>
      <c r="AD122" s="10"/>
      <c r="AE122" s="10"/>
      <c r="AF122" s="10"/>
      <c r="AG122" s="10"/>
      <c r="AH122" s="10"/>
      <c r="AI122" s="8"/>
      <c r="AJ122" s="10"/>
      <c r="AK122" s="8"/>
    </row>
    <row r="123" spans="1:37" ht="15">
      <c r="A123" s="121"/>
      <c r="B123" s="240"/>
      <c r="C123" s="86"/>
      <c r="D123" s="89"/>
      <c r="E123" s="89"/>
      <c r="F123" s="90"/>
      <c r="G123" s="192"/>
      <c r="H123" s="198"/>
      <c r="I123" s="193"/>
      <c r="J123" s="201"/>
      <c r="K123" s="210"/>
      <c r="L123" s="198"/>
      <c r="M123" s="193"/>
      <c r="N123" s="198"/>
      <c r="O123" s="193"/>
      <c r="P123" s="197"/>
      <c r="Q123" s="199"/>
      <c r="R123" s="198"/>
      <c r="S123" s="193"/>
      <c r="T123" s="198"/>
      <c r="U123" s="193"/>
      <c r="V123" s="198"/>
      <c r="W123" s="193"/>
      <c r="X123" s="45"/>
      <c r="Y123" s="60"/>
      <c r="Z123" s="72"/>
      <c r="AA123" s="8"/>
      <c r="AB123" s="10"/>
      <c r="AC123" s="10"/>
      <c r="AD123" s="10"/>
      <c r="AE123" s="10"/>
      <c r="AF123" s="10"/>
      <c r="AG123" s="10"/>
      <c r="AH123" s="10"/>
      <c r="AI123" s="8"/>
      <c r="AJ123" s="10"/>
      <c r="AK123" s="8"/>
    </row>
    <row r="124" spans="1:37" ht="15">
      <c r="A124" s="121"/>
      <c r="B124" s="240"/>
      <c r="C124" s="86"/>
      <c r="D124" s="89"/>
      <c r="E124" s="89"/>
      <c r="F124" s="90"/>
      <c r="G124" s="192"/>
      <c r="H124" s="198"/>
      <c r="I124" s="193"/>
      <c r="J124" s="201"/>
      <c r="K124" s="210"/>
      <c r="L124" s="198"/>
      <c r="M124" s="193"/>
      <c r="N124" s="198"/>
      <c r="O124" s="193"/>
      <c r="P124" s="197"/>
      <c r="Q124" s="199"/>
      <c r="R124" s="198"/>
      <c r="S124" s="193"/>
      <c r="T124" s="198"/>
      <c r="U124" s="193"/>
      <c r="V124" s="198"/>
      <c r="W124" s="193"/>
      <c r="X124" s="45"/>
      <c r="Y124" s="60"/>
      <c r="Z124" s="72"/>
      <c r="AA124" s="8"/>
      <c r="AB124" s="10"/>
      <c r="AC124" s="10"/>
      <c r="AD124" s="10"/>
      <c r="AE124" s="10"/>
      <c r="AF124" s="10"/>
      <c r="AG124" s="10"/>
      <c r="AH124" s="10"/>
      <c r="AI124" s="8"/>
      <c r="AJ124" s="10"/>
      <c r="AK124" s="8"/>
    </row>
    <row r="125" spans="1:37" ht="15">
      <c r="A125" s="121"/>
      <c r="B125" s="240"/>
      <c r="C125" s="86"/>
      <c r="D125" s="89"/>
      <c r="E125" s="89"/>
      <c r="F125" s="90"/>
      <c r="G125" s="192"/>
      <c r="H125" s="198"/>
      <c r="I125" s="193"/>
      <c r="J125" s="201"/>
      <c r="K125" s="210"/>
      <c r="L125" s="198"/>
      <c r="M125" s="193"/>
      <c r="N125" s="198"/>
      <c r="O125" s="193"/>
      <c r="P125" s="197"/>
      <c r="Q125" s="199"/>
      <c r="R125" s="198"/>
      <c r="S125" s="193"/>
      <c r="T125" s="198"/>
      <c r="U125" s="193"/>
      <c r="V125" s="198"/>
      <c r="W125" s="193"/>
      <c r="X125" s="45"/>
      <c r="Y125" s="60"/>
      <c r="Z125" s="72"/>
      <c r="AA125" s="8"/>
      <c r="AB125" s="10"/>
      <c r="AC125" s="10"/>
      <c r="AD125" s="10"/>
      <c r="AE125" s="10"/>
      <c r="AF125" s="10"/>
      <c r="AG125" s="10"/>
      <c r="AH125" s="10"/>
      <c r="AI125" s="8"/>
      <c r="AJ125" s="10"/>
      <c r="AK125" s="8"/>
    </row>
    <row r="126" spans="1:37" ht="15">
      <c r="A126" s="121"/>
      <c r="B126" s="240"/>
      <c r="C126" s="86"/>
      <c r="D126" s="89"/>
      <c r="E126" s="89"/>
      <c r="F126" s="90"/>
      <c r="G126" s="192"/>
      <c r="H126" s="198"/>
      <c r="I126" s="193"/>
      <c r="J126" s="201"/>
      <c r="K126" s="210"/>
      <c r="L126" s="198"/>
      <c r="M126" s="193"/>
      <c r="N126" s="198"/>
      <c r="O126" s="193"/>
      <c r="P126" s="197"/>
      <c r="Q126" s="199"/>
      <c r="R126" s="198"/>
      <c r="S126" s="193"/>
      <c r="T126" s="198"/>
      <c r="U126" s="193"/>
      <c r="V126" s="198"/>
      <c r="W126" s="193"/>
      <c r="X126" s="45"/>
      <c r="Y126" s="60"/>
      <c r="Z126" s="72"/>
      <c r="AA126" s="8"/>
      <c r="AB126" s="10"/>
      <c r="AC126" s="10"/>
      <c r="AD126" s="10"/>
      <c r="AE126" s="10"/>
      <c r="AF126" s="10"/>
      <c r="AG126" s="10"/>
      <c r="AH126" s="10"/>
      <c r="AI126" s="8"/>
      <c r="AJ126" s="10"/>
      <c r="AK126" s="8"/>
    </row>
    <row r="127" spans="1:37" ht="15">
      <c r="A127" s="121"/>
      <c r="B127" s="240"/>
      <c r="C127" s="86"/>
      <c r="D127" s="89"/>
      <c r="E127" s="89"/>
      <c r="F127" s="90"/>
      <c r="G127" s="192"/>
      <c r="H127" s="198"/>
      <c r="I127" s="193"/>
      <c r="J127" s="201"/>
      <c r="K127" s="210"/>
      <c r="L127" s="198"/>
      <c r="M127" s="193"/>
      <c r="N127" s="198"/>
      <c r="O127" s="193"/>
      <c r="P127" s="197"/>
      <c r="Q127" s="199"/>
      <c r="R127" s="198"/>
      <c r="S127" s="193"/>
      <c r="T127" s="198"/>
      <c r="U127" s="193"/>
      <c r="V127" s="198"/>
      <c r="W127" s="193"/>
      <c r="X127" s="45"/>
      <c r="Y127" s="60"/>
      <c r="Z127" s="72"/>
      <c r="AA127" s="8"/>
      <c r="AB127" s="10"/>
      <c r="AC127" s="10"/>
      <c r="AD127" s="10"/>
      <c r="AE127" s="10"/>
      <c r="AF127" s="10"/>
      <c r="AG127" s="10"/>
      <c r="AH127" s="10"/>
      <c r="AI127" s="8"/>
      <c r="AJ127" s="10"/>
      <c r="AK127" s="8"/>
    </row>
    <row r="128" spans="1:37" ht="15">
      <c r="A128" s="121"/>
      <c r="B128" s="240"/>
      <c r="C128" s="86"/>
      <c r="D128" s="89"/>
      <c r="E128" s="89"/>
      <c r="F128" s="90"/>
      <c r="G128" s="192"/>
      <c r="H128" s="198"/>
      <c r="I128" s="193"/>
      <c r="J128" s="201"/>
      <c r="K128" s="210"/>
      <c r="L128" s="198"/>
      <c r="M128" s="193"/>
      <c r="N128" s="198"/>
      <c r="O128" s="193"/>
      <c r="P128" s="197"/>
      <c r="Q128" s="199"/>
      <c r="R128" s="198"/>
      <c r="S128" s="193"/>
      <c r="T128" s="198"/>
      <c r="U128" s="193"/>
      <c r="V128" s="198"/>
      <c r="W128" s="193"/>
      <c r="X128" s="45"/>
      <c r="Y128" s="60"/>
      <c r="Z128" s="72"/>
      <c r="AA128" s="8"/>
      <c r="AB128" s="10"/>
      <c r="AC128" s="10"/>
      <c r="AD128" s="10"/>
      <c r="AE128" s="10"/>
      <c r="AF128" s="10"/>
      <c r="AG128" s="10"/>
      <c r="AH128" s="10"/>
      <c r="AI128" s="8"/>
      <c r="AJ128" s="10"/>
      <c r="AK128" s="8"/>
    </row>
    <row r="129" spans="1:37" ht="15">
      <c r="A129" s="121"/>
      <c r="B129" s="240"/>
      <c r="C129" s="86"/>
      <c r="D129" s="89"/>
      <c r="E129" s="89"/>
      <c r="F129" s="90"/>
      <c r="G129" s="192"/>
      <c r="H129" s="198"/>
      <c r="I129" s="193"/>
      <c r="J129" s="201"/>
      <c r="K129" s="210"/>
      <c r="L129" s="198"/>
      <c r="M129" s="193"/>
      <c r="N129" s="198"/>
      <c r="O129" s="193"/>
      <c r="P129" s="197"/>
      <c r="Q129" s="199"/>
      <c r="R129" s="198"/>
      <c r="S129" s="193"/>
      <c r="T129" s="198"/>
      <c r="U129" s="193"/>
      <c r="V129" s="198"/>
      <c r="W129" s="193"/>
      <c r="X129" s="45"/>
      <c r="Y129" s="60"/>
      <c r="Z129" s="72"/>
      <c r="AA129" s="8"/>
      <c r="AB129" s="10"/>
      <c r="AC129" s="10"/>
      <c r="AD129" s="10"/>
      <c r="AE129" s="10"/>
      <c r="AF129" s="10"/>
      <c r="AG129" s="10"/>
      <c r="AH129" s="10"/>
      <c r="AI129" s="8"/>
      <c r="AJ129" s="10"/>
      <c r="AK129" s="8"/>
    </row>
    <row r="130" spans="1:37" ht="15">
      <c r="A130" s="121"/>
      <c r="B130" s="240"/>
      <c r="C130" s="86"/>
      <c r="D130" s="89"/>
      <c r="E130" s="89"/>
      <c r="F130" s="90"/>
      <c r="G130" s="192"/>
      <c r="H130" s="198"/>
      <c r="I130" s="193"/>
      <c r="J130" s="201"/>
      <c r="K130" s="210"/>
      <c r="L130" s="198"/>
      <c r="M130" s="193"/>
      <c r="N130" s="198"/>
      <c r="O130" s="193"/>
      <c r="P130" s="197"/>
      <c r="Q130" s="199"/>
      <c r="R130" s="198"/>
      <c r="S130" s="193"/>
      <c r="T130" s="198"/>
      <c r="U130" s="193"/>
      <c r="V130" s="198"/>
      <c r="W130" s="193"/>
      <c r="X130" s="45"/>
      <c r="Y130" s="60"/>
      <c r="Z130" s="72"/>
      <c r="AA130" s="8"/>
      <c r="AB130" s="10"/>
      <c r="AC130" s="10"/>
      <c r="AD130" s="10"/>
      <c r="AE130" s="10"/>
      <c r="AF130" s="10"/>
      <c r="AG130" s="10"/>
      <c r="AH130" s="10"/>
      <c r="AI130" s="8"/>
      <c r="AJ130" s="10"/>
      <c r="AK130" s="8"/>
    </row>
    <row r="131" spans="1:37" ht="15">
      <c r="A131" s="121"/>
      <c r="B131" s="240"/>
      <c r="C131" s="86"/>
      <c r="D131" s="89"/>
      <c r="E131" s="89"/>
      <c r="F131" s="90"/>
      <c r="G131" s="192"/>
      <c r="H131" s="198"/>
      <c r="I131" s="193"/>
      <c r="J131" s="201"/>
      <c r="K131" s="210"/>
      <c r="L131" s="198"/>
      <c r="M131" s="193"/>
      <c r="N131" s="198"/>
      <c r="O131" s="193"/>
      <c r="P131" s="197"/>
      <c r="Q131" s="199"/>
      <c r="R131" s="198"/>
      <c r="S131" s="193"/>
      <c r="T131" s="198"/>
      <c r="U131" s="193"/>
      <c r="V131" s="198"/>
      <c r="W131" s="193"/>
      <c r="X131" s="45"/>
      <c r="Y131" s="60"/>
      <c r="Z131" s="72"/>
      <c r="AA131" s="8"/>
      <c r="AB131" s="10"/>
      <c r="AC131" s="10"/>
      <c r="AD131" s="10"/>
      <c r="AE131" s="10"/>
      <c r="AF131" s="10"/>
      <c r="AG131" s="10"/>
      <c r="AH131" s="10"/>
      <c r="AI131" s="8"/>
      <c r="AJ131" s="10"/>
      <c r="AK131" s="8"/>
    </row>
    <row r="132" spans="1:37" ht="15">
      <c r="A132" s="121"/>
      <c r="B132" s="240"/>
      <c r="C132" s="86"/>
      <c r="D132" s="89"/>
      <c r="E132" s="89"/>
      <c r="F132" s="90"/>
      <c r="G132" s="192"/>
      <c r="H132" s="198"/>
      <c r="I132" s="193"/>
      <c r="J132" s="201"/>
      <c r="K132" s="210"/>
      <c r="L132" s="198"/>
      <c r="M132" s="193"/>
      <c r="N132" s="198"/>
      <c r="O132" s="193"/>
      <c r="P132" s="197"/>
      <c r="Q132" s="199"/>
      <c r="R132" s="198"/>
      <c r="S132" s="193"/>
      <c r="T132" s="198"/>
      <c r="U132" s="193"/>
      <c r="V132" s="198"/>
      <c r="W132" s="193"/>
      <c r="X132" s="45"/>
      <c r="Y132" s="60"/>
      <c r="Z132" s="72"/>
      <c r="AA132" s="8"/>
      <c r="AB132" s="10"/>
      <c r="AC132" s="10"/>
      <c r="AD132" s="10"/>
      <c r="AE132" s="10"/>
      <c r="AF132" s="10"/>
      <c r="AG132" s="10"/>
      <c r="AH132" s="10"/>
      <c r="AI132" s="8"/>
      <c r="AJ132" s="10"/>
      <c r="AK132" s="8"/>
    </row>
    <row r="133" spans="1:37" ht="15">
      <c r="A133" s="121"/>
      <c r="B133" s="240"/>
      <c r="C133" s="86"/>
      <c r="D133" s="89"/>
      <c r="E133" s="89"/>
      <c r="F133" s="90"/>
      <c r="G133" s="192"/>
      <c r="H133" s="198"/>
      <c r="I133" s="193"/>
      <c r="J133" s="201"/>
      <c r="K133" s="210"/>
      <c r="L133" s="198"/>
      <c r="M133" s="193"/>
      <c r="N133" s="198"/>
      <c r="O133" s="193"/>
      <c r="P133" s="197"/>
      <c r="Q133" s="199"/>
      <c r="R133" s="198"/>
      <c r="S133" s="193"/>
      <c r="T133" s="198"/>
      <c r="U133" s="193"/>
      <c r="V133" s="198"/>
      <c r="W133" s="193"/>
      <c r="X133" s="45"/>
      <c r="Y133" s="60"/>
      <c r="Z133" s="72"/>
      <c r="AA133" s="8"/>
      <c r="AB133" s="10"/>
      <c r="AC133" s="10"/>
      <c r="AD133" s="10"/>
      <c r="AE133" s="10"/>
      <c r="AF133" s="10"/>
      <c r="AG133" s="10"/>
      <c r="AH133" s="10"/>
      <c r="AI133" s="8"/>
      <c r="AJ133" s="10"/>
      <c r="AK133" s="8"/>
    </row>
    <row r="134" spans="1:37" ht="15">
      <c r="A134" s="121"/>
      <c r="B134" s="240"/>
      <c r="C134" s="86"/>
      <c r="D134" s="89"/>
      <c r="E134" s="89"/>
      <c r="F134" s="90"/>
      <c r="G134" s="192"/>
      <c r="H134" s="198"/>
      <c r="I134" s="193"/>
      <c r="J134" s="201"/>
      <c r="K134" s="210"/>
      <c r="L134" s="198"/>
      <c r="M134" s="193"/>
      <c r="N134" s="198"/>
      <c r="O134" s="193"/>
      <c r="P134" s="197"/>
      <c r="Q134" s="199"/>
      <c r="R134" s="198"/>
      <c r="S134" s="193"/>
      <c r="T134" s="198"/>
      <c r="U134" s="193"/>
      <c r="V134" s="198"/>
      <c r="W134" s="193"/>
      <c r="X134" s="45"/>
      <c r="Y134" s="60"/>
      <c r="Z134" s="72"/>
      <c r="AA134" s="8"/>
      <c r="AB134" s="10"/>
      <c r="AC134" s="10"/>
      <c r="AD134" s="10"/>
      <c r="AE134" s="10"/>
      <c r="AF134" s="10"/>
      <c r="AG134" s="10"/>
      <c r="AH134" s="10"/>
      <c r="AI134" s="8"/>
      <c r="AJ134" s="10"/>
      <c r="AK134" s="8"/>
    </row>
    <row r="135" spans="1:37" ht="15">
      <c r="A135" s="121"/>
      <c r="B135" s="240"/>
      <c r="C135" s="86"/>
      <c r="D135" s="89"/>
      <c r="E135" s="89"/>
      <c r="F135" s="90"/>
      <c r="G135" s="192"/>
      <c r="H135" s="198"/>
      <c r="I135" s="193"/>
      <c r="J135" s="201"/>
      <c r="K135" s="210"/>
      <c r="L135" s="198"/>
      <c r="M135" s="193"/>
      <c r="N135" s="198"/>
      <c r="O135" s="193"/>
      <c r="P135" s="197"/>
      <c r="Q135" s="199"/>
      <c r="R135" s="198"/>
      <c r="S135" s="193"/>
      <c r="T135" s="198"/>
      <c r="U135" s="193"/>
      <c r="V135" s="198"/>
      <c r="W135" s="193"/>
      <c r="X135" s="45"/>
      <c r="Y135" s="60"/>
      <c r="Z135" s="72"/>
      <c r="AA135" s="8"/>
      <c r="AB135" s="10"/>
      <c r="AC135" s="10"/>
      <c r="AD135" s="10"/>
      <c r="AE135" s="10"/>
      <c r="AF135" s="10"/>
      <c r="AG135" s="10"/>
      <c r="AH135" s="10"/>
      <c r="AI135" s="8"/>
      <c r="AJ135" s="10"/>
      <c r="AK135" s="8"/>
    </row>
    <row r="136" spans="1:37" ht="15">
      <c r="A136" s="121"/>
      <c r="B136" s="240"/>
      <c r="C136" s="86"/>
      <c r="D136" s="89"/>
      <c r="E136" s="89"/>
      <c r="F136" s="90"/>
      <c r="G136" s="192"/>
      <c r="H136" s="198"/>
      <c r="I136" s="193"/>
      <c r="J136" s="201"/>
      <c r="K136" s="210"/>
      <c r="L136" s="198"/>
      <c r="M136" s="193"/>
      <c r="N136" s="198"/>
      <c r="O136" s="193"/>
      <c r="P136" s="197"/>
      <c r="Q136" s="199"/>
      <c r="R136" s="198"/>
      <c r="S136" s="193"/>
      <c r="T136" s="198"/>
      <c r="U136" s="193"/>
      <c r="V136" s="198"/>
      <c r="W136" s="193"/>
      <c r="X136" s="45"/>
      <c r="Y136" s="60"/>
      <c r="Z136" s="72"/>
      <c r="AA136" s="8"/>
      <c r="AB136" s="10"/>
      <c r="AC136" s="10"/>
      <c r="AD136" s="10"/>
      <c r="AE136" s="10"/>
      <c r="AF136" s="10"/>
      <c r="AG136" s="10"/>
      <c r="AH136" s="10"/>
      <c r="AI136" s="8"/>
      <c r="AJ136" s="10"/>
      <c r="AK136" s="8"/>
    </row>
    <row r="137" spans="1:37" ht="15">
      <c r="A137" s="121"/>
      <c r="B137" s="240"/>
      <c r="C137" s="86"/>
      <c r="D137" s="89"/>
      <c r="E137" s="89"/>
      <c r="F137" s="90"/>
      <c r="G137" s="192"/>
      <c r="H137" s="198"/>
      <c r="I137" s="193"/>
      <c r="J137" s="201"/>
      <c r="K137" s="210"/>
      <c r="L137" s="198"/>
      <c r="M137" s="193"/>
      <c r="N137" s="198"/>
      <c r="O137" s="193"/>
      <c r="P137" s="197"/>
      <c r="Q137" s="199"/>
      <c r="R137" s="198"/>
      <c r="S137" s="193"/>
      <c r="T137" s="198"/>
      <c r="U137" s="193"/>
      <c r="V137" s="198"/>
      <c r="W137" s="193"/>
      <c r="X137" s="45"/>
      <c r="Y137" s="60"/>
      <c r="Z137" s="72"/>
      <c r="AA137" s="8"/>
      <c r="AB137" s="10"/>
      <c r="AC137" s="10"/>
      <c r="AD137" s="10"/>
      <c r="AE137" s="10"/>
      <c r="AF137" s="10"/>
      <c r="AG137" s="10"/>
      <c r="AH137" s="10"/>
      <c r="AI137" s="8"/>
      <c r="AJ137" s="10"/>
      <c r="AK137" s="8"/>
    </row>
    <row r="138" spans="1:37" ht="15">
      <c r="A138" s="121"/>
      <c r="B138" s="240"/>
      <c r="C138" s="86"/>
      <c r="D138" s="89"/>
      <c r="E138" s="89"/>
      <c r="F138" s="90"/>
      <c r="G138" s="192"/>
      <c r="H138" s="198"/>
      <c r="I138" s="193"/>
      <c r="J138" s="201"/>
      <c r="K138" s="210"/>
      <c r="L138" s="198"/>
      <c r="M138" s="193"/>
      <c r="N138" s="198"/>
      <c r="O138" s="193"/>
      <c r="P138" s="197"/>
      <c r="Q138" s="199"/>
      <c r="R138" s="198"/>
      <c r="S138" s="193"/>
      <c r="T138" s="198"/>
      <c r="U138" s="193"/>
      <c r="V138" s="198"/>
      <c r="W138" s="193"/>
      <c r="X138" s="45"/>
      <c r="Y138" s="60"/>
      <c r="Z138" s="72"/>
      <c r="AA138" s="8"/>
      <c r="AB138" s="10"/>
      <c r="AC138" s="10"/>
      <c r="AD138" s="10"/>
      <c r="AE138" s="10"/>
      <c r="AF138" s="10"/>
      <c r="AG138" s="10"/>
      <c r="AH138" s="10"/>
      <c r="AI138" s="8"/>
      <c r="AJ138" s="10"/>
      <c r="AK138" s="8"/>
    </row>
    <row r="139" spans="1:37" ht="15">
      <c r="A139" s="121"/>
      <c r="B139" s="240"/>
      <c r="C139" s="86"/>
      <c r="D139" s="89"/>
      <c r="E139" s="89"/>
      <c r="F139" s="90"/>
      <c r="G139" s="192"/>
      <c r="H139" s="198"/>
      <c r="I139" s="193"/>
      <c r="J139" s="201"/>
      <c r="K139" s="210"/>
      <c r="L139" s="198"/>
      <c r="M139" s="193"/>
      <c r="N139" s="198"/>
      <c r="O139" s="193"/>
      <c r="P139" s="197"/>
      <c r="Q139" s="199"/>
      <c r="R139" s="198"/>
      <c r="S139" s="193"/>
      <c r="T139" s="198"/>
      <c r="U139" s="193"/>
      <c r="V139" s="198"/>
      <c r="W139" s="193"/>
      <c r="X139" s="45"/>
      <c r="Y139" s="60"/>
      <c r="Z139" s="72"/>
      <c r="AA139" s="8"/>
      <c r="AB139" s="10"/>
      <c r="AC139" s="10"/>
      <c r="AD139" s="10"/>
      <c r="AE139" s="10"/>
      <c r="AF139" s="10"/>
      <c r="AG139" s="10"/>
      <c r="AH139" s="10"/>
      <c r="AI139" s="8"/>
      <c r="AJ139" s="10"/>
      <c r="AK139" s="8"/>
    </row>
    <row r="140" spans="1:37" ht="15">
      <c r="A140" s="121"/>
      <c r="B140" s="240"/>
      <c r="C140" s="86"/>
      <c r="D140" s="89"/>
      <c r="E140" s="89"/>
      <c r="F140" s="90"/>
      <c r="G140" s="192"/>
      <c r="H140" s="198"/>
      <c r="I140" s="193"/>
      <c r="J140" s="201"/>
      <c r="K140" s="210"/>
      <c r="L140" s="198"/>
      <c r="M140" s="193"/>
      <c r="N140" s="198"/>
      <c r="O140" s="193"/>
      <c r="P140" s="197"/>
      <c r="Q140" s="199"/>
      <c r="R140" s="198"/>
      <c r="S140" s="193"/>
      <c r="T140" s="198"/>
      <c r="U140" s="193"/>
      <c r="V140" s="198"/>
      <c r="W140" s="193"/>
      <c r="X140" s="45"/>
      <c r="Y140" s="60"/>
      <c r="Z140" s="72"/>
      <c r="AA140" s="8"/>
      <c r="AB140" s="10"/>
      <c r="AC140" s="10"/>
      <c r="AD140" s="10"/>
      <c r="AE140" s="10"/>
      <c r="AF140" s="10"/>
      <c r="AG140" s="10"/>
      <c r="AH140" s="10"/>
      <c r="AI140" s="8"/>
      <c r="AJ140" s="10"/>
      <c r="AK140" s="8"/>
    </row>
    <row r="141" spans="1:37" ht="15">
      <c r="A141" s="121"/>
      <c r="B141" s="240"/>
      <c r="C141" s="86"/>
      <c r="D141" s="89"/>
      <c r="E141" s="89"/>
      <c r="F141" s="90"/>
      <c r="G141" s="192"/>
      <c r="H141" s="198"/>
      <c r="I141" s="193"/>
      <c r="J141" s="201"/>
      <c r="K141" s="210"/>
      <c r="L141" s="198"/>
      <c r="M141" s="193"/>
      <c r="N141" s="198"/>
      <c r="O141" s="193"/>
      <c r="P141" s="197"/>
      <c r="Q141" s="199"/>
      <c r="R141" s="198"/>
      <c r="S141" s="193"/>
      <c r="T141" s="198"/>
      <c r="U141" s="193"/>
      <c r="V141" s="198"/>
      <c r="W141" s="193"/>
      <c r="X141" s="45"/>
      <c r="Y141" s="60"/>
      <c r="Z141" s="72"/>
      <c r="AA141" s="8"/>
      <c r="AB141" s="10"/>
      <c r="AC141" s="10"/>
      <c r="AD141" s="10"/>
      <c r="AE141" s="10"/>
      <c r="AF141" s="10"/>
      <c r="AG141" s="10"/>
      <c r="AH141" s="10"/>
      <c r="AI141" s="8"/>
      <c r="AJ141" s="10"/>
      <c r="AK141" s="8"/>
    </row>
    <row r="142" spans="1:37" ht="15">
      <c r="A142" s="121"/>
      <c r="B142" s="240"/>
      <c r="C142" s="86"/>
      <c r="D142" s="89"/>
      <c r="E142" s="89"/>
      <c r="F142" s="90"/>
      <c r="G142" s="192"/>
      <c r="H142" s="198"/>
      <c r="I142" s="193"/>
      <c r="J142" s="201"/>
      <c r="K142" s="210"/>
      <c r="L142" s="198"/>
      <c r="M142" s="193"/>
      <c r="N142" s="198"/>
      <c r="O142" s="193"/>
      <c r="P142" s="197"/>
      <c r="Q142" s="199"/>
      <c r="R142" s="198"/>
      <c r="S142" s="193"/>
      <c r="T142" s="198"/>
      <c r="U142" s="193"/>
      <c r="V142" s="198"/>
      <c r="W142" s="193"/>
      <c r="X142" s="45"/>
      <c r="Y142" s="60"/>
      <c r="Z142" s="72"/>
      <c r="AA142" s="8"/>
      <c r="AB142" s="10"/>
      <c r="AC142" s="10"/>
      <c r="AD142" s="10"/>
      <c r="AE142" s="10"/>
      <c r="AF142" s="10"/>
      <c r="AG142" s="10"/>
      <c r="AH142" s="10"/>
      <c r="AI142" s="8"/>
      <c r="AJ142" s="10"/>
      <c r="AK142" s="8"/>
    </row>
    <row r="143" spans="1:37" ht="15">
      <c r="A143" s="121"/>
      <c r="B143" s="240"/>
      <c r="C143" s="86"/>
      <c r="D143" s="89"/>
      <c r="E143" s="89"/>
      <c r="F143" s="90"/>
      <c r="G143" s="192"/>
      <c r="H143" s="198"/>
      <c r="I143" s="193"/>
      <c r="J143" s="201"/>
      <c r="K143" s="210"/>
      <c r="L143" s="198"/>
      <c r="M143" s="193"/>
      <c r="N143" s="198"/>
      <c r="O143" s="193"/>
      <c r="P143" s="197"/>
      <c r="Q143" s="199"/>
      <c r="R143" s="198"/>
      <c r="S143" s="193"/>
      <c r="T143" s="198"/>
      <c r="U143" s="193"/>
      <c r="V143" s="198"/>
      <c r="W143" s="193"/>
      <c r="X143" s="45"/>
      <c r="Y143" s="60"/>
      <c r="Z143" s="72"/>
      <c r="AA143" s="8"/>
      <c r="AB143" s="10"/>
      <c r="AC143" s="10"/>
      <c r="AD143" s="10"/>
      <c r="AE143" s="10"/>
      <c r="AF143" s="10"/>
      <c r="AG143" s="10"/>
      <c r="AH143" s="10"/>
      <c r="AI143" s="8"/>
      <c r="AJ143" s="10"/>
      <c r="AK143" s="8"/>
    </row>
    <row r="144" spans="1:37" ht="15">
      <c r="A144" s="121"/>
      <c r="B144" s="240"/>
      <c r="C144" s="86"/>
      <c r="D144" s="89"/>
      <c r="E144" s="89"/>
      <c r="F144" s="90"/>
      <c r="G144" s="192"/>
      <c r="H144" s="198"/>
      <c r="I144" s="193"/>
      <c r="J144" s="201"/>
      <c r="K144" s="210"/>
      <c r="L144" s="198"/>
      <c r="M144" s="193"/>
      <c r="N144" s="198"/>
      <c r="O144" s="193"/>
      <c r="P144" s="197"/>
      <c r="Q144" s="199"/>
      <c r="R144" s="198"/>
      <c r="S144" s="193"/>
      <c r="T144" s="198"/>
      <c r="U144" s="193"/>
      <c r="V144" s="198"/>
      <c r="W144" s="193"/>
      <c r="X144" s="45"/>
      <c r="Y144" s="60"/>
      <c r="Z144" s="72"/>
      <c r="AA144" s="8"/>
      <c r="AB144" s="10"/>
      <c r="AC144" s="10"/>
      <c r="AD144" s="10"/>
      <c r="AE144" s="10"/>
      <c r="AF144" s="10"/>
      <c r="AG144" s="10"/>
      <c r="AH144" s="10"/>
      <c r="AI144" s="8"/>
      <c r="AJ144" s="10"/>
      <c r="AK144" s="8"/>
    </row>
    <row r="145" spans="1:37" ht="15">
      <c r="A145" s="121"/>
      <c r="B145" s="240"/>
      <c r="C145" s="86"/>
      <c r="D145" s="89"/>
      <c r="E145" s="89"/>
      <c r="F145" s="90"/>
      <c r="G145" s="192"/>
      <c r="H145" s="198"/>
      <c r="I145" s="193"/>
      <c r="J145" s="201"/>
      <c r="K145" s="210"/>
      <c r="L145" s="198"/>
      <c r="M145" s="193"/>
      <c r="N145" s="198"/>
      <c r="O145" s="193"/>
      <c r="P145" s="197"/>
      <c r="Q145" s="199"/>
      <c r="R145" s="198"/>
      <c r="S145" s="193"/>
      <c r="T145" s="198"/>
      <c r="U145" s="193"/>
      <c r="V145" s="198"/>
      <c r="W145" s="193"/>
      <c r="X145" s="45"/>
      <c r="Y145" s="60"/>
      <c r="Z145" s="72"/>
      <c r="AA145" s="8"/>
      <c r="AB145" s="10"/>
      <c r="AC145" s="10"/>
      <c r="AD145" s="10"/>
      <c r="AE145" s="10"/>
      <c r="AF145" s="10"/>
      <c r="AG145" s="10"/>
      <c r="AH145" s="10"/>
      <c r="AI145" s="8"/>
      <c r="AJ145" s="10"/>
      <c r="AK145" s="8"/>
    </row>
    <row r="146" spans="1:37" ht="15">
      <c r="A146" s="121"/>
      <c r="B146" s="240"/>
      <c r="C146" s="86"/>
      <c r="D146" s="89"/>
      <c r="E146" s="89"/>
      <c r="F146" s="90"/>
      <c r="G146" s="192"/>
      <c r="H146" s="198"/>
      <c r="I146" s="193"/>
      <c r="J146" s="201"/>
      <c r="K146" s="210"/>
      <c r="L146" s="198"/>
      <c r="M146" s="193"/>
      <c r="N146" s="198"/>
      <c r="O146" s="193"/>
      <c r="P146" s="197"/>
      <c r="Q146" s="199"/>
      <c r="R146" s="198"/>
      <c r="S146" s="193"/>
      <c r="T146" s="198"/>
      <c r="U146" s="193"/>
      <c r="V146" s="198"/>
      <c r="W146" s="193"/>
      <c r="X146" s="45"/>
      <c r="Y146" s="60"/>
      <c r="Z146" s="72"/>
      <c r="AA146" s="8"/>
      <c r="AB146" s="10"/>
      <c r="AC146" s="10"/>
      <c r="AD146" s="10"/>
      <c r="AE146" s="10"/>
      <c r="AF146" s="10"/>
      <c r="AG146" s="10"/>
      <c r="AH146" s="10"/>
      <c r="AI146" s="8"/>
      <c r="AJ146" s="10"/>
      <c r="AK146" s="8"/>
    </row>
    <row r="147" spans="1:37" ht="15">
      <c r="A147" s="121"/>
      <c r="B147" s="240"/>
      <c r="C147" s="86"/>
      <c r="D147" s="89"/>
      <c r="E147" s="89"/>
      <c r="F147" s="90"/>
      <c r="G147" s="192"/>
      <c r="H147" s="198"/>
      <c r="I147" s="193"/>
      <c r="J147" s="201"/>
      <c r="K147" s="210"/>
      <c r="L147" s="198"/>
      <c r="M147" s="193"/>
      <c r="N147" s="198"/>
      <c r="O147" s="193"/>
      <c r="P147" s="197"/>
      <c r="Q147" s="199"/>
      <c r="R147" s="198"/>
      <c r="S147" s="193"/>
      <c r="T147" s="198"/>
      <c r="U147" s="193"/>
      <c r="V147" s="198"/>
      <c r="W147" s="193"/>
      <c r="X147" s="45"/>
      <c r="Y147" s="60"/>
      <c r="Z147" s="72"/>
      <c r="AA147" s="8"/>
      <c r="AB147" s="10"/>
      <c r="AC147" s="10"/>
      <c r="AD147" s="10"/>
      <c r="AE147" s="10"/>
      <c r="AF147" s="10"/>
      <c r="AG147" s="10"/>
      <c r="AH147" s="10"/>
      <c r="AI147" s="8"/>
      <c r="AJ147" s="10"/>
      <c r="AK147" s="8"/>
    </row>
    <row r="148" spans="1:37" ht="15">
      <c r="A148" s="121"/>
      <c r="B148" s="240"/>
      <c r="C148" s="86"/>
      <c r="D148" s="89"/>
      <c r="E148" s="89"/>
      <c r="F148" s="90"/>
      <c r="G148" s="192"/>
      <c r="H148" s="198"/>
      <c r="I148" s="193"/>
      <c r="J148" s="201"/>
      <c r="K148" s="210"/>
      <c r="L148" s="198"/>
      <c r="M148" s="193"/>
      <c r="N148" s="198"/>
      <c r="O148" s="193"/>
      <c r="P148" s="197"/>
      <c r="Q148" s="199"/>
      <c r="R148" s="198"/>
      <c r="S148" s="193"/>
      <c r="T148" s="198"/>
      <c r="U148" s="193"/>
      <c r="V148" s="198"/>
      <c r="W148" s="193"/>
      <c r="X148" s="45"/>
      <c r="Y148" s="60"/>
      <c r="Z148" s="72"/>
      <c r="AA148" s="8"/>
      <c r="AB148" s="10"/>
      <c r="AC148" s="10"/>
      <c r="AD148" s="10"/>
      <c r="AE148" s="10"/>
      <c r="AF148" s="10"/>
      <c r="AG148" s="10"/>
      <c r="AH148" s="10"/>
      <c r="AI148" s="8"/>
      <c r="AJ148" s="10"/>
      <c r="AK148" s="8"/>
    </row>
    <row r="149" spans="1:37" ht="15">
      <c r="A149" s="121"/>
      <c r="B149" s="240"/>
      <c r="C149" s="86"/>
      <c r="D149" s="89"/>
      <c r="E149" s="89"/>
      <c r="F149" s="90"/>
      <c r="G149" s="192"/>
      <c r="H149" s="198"/>
      <c r="I149" s="193"/>
      <c r="J149" s="201"/>
      <c r="K149" s="210"/>
      <c r="L149" s="198"/>
      <c r="M149" s="193"/>
      <c r="N149" s="198"/>
      <c r="O149" s="193"/>
      <c r="P149" s="197"/>
      <c r="Q149" s="199"/>
      <c r="R149" s="198"/>
      <c r="S149" s="193"/>
      <c r="T149" s="198"/>
      <c r="U149" s="193"/>
      <c r="V149" s="198"/>
      <c r="W149" s="193"/>
      <c r="X149" s="45"/>
      <c r="Y149" s="60"/>
      <c r="Z149" s="72"/>
      <c r="AA149" s="8"/>
      <c r="AB149" s="10"/>
      <c r="AC149" s="10"/>
      <c r="AD149" s="10"/>
      <c r="AE149" s="10"/>
      <c r="AF149" s="10"/>
      <c r="AG149" s="10"/>
      <c r="AH149" s="10"/>
      <c r="AI149" s="8"/>
      <c r="AJ149" s="10"/>
      <c r="AK149" s="8"/>
    </row>
    <row r="150" spans="1:37" ht="15">
      <c r="A150" s="121"/>
      <c r="B150" s="240"/>
      <c r="C150" s="86"/>
      <c r="D150" s="89"/>
      <c r="E150" s="89"/>
      <c r="F150" s="90"/>
      <c r="G150" s="192"/>
      <c r="H150" s="198"/>
      <c r="I150" s="193"/>
      <c r="J150" s="201"/>
      <c r="K150" s="210"/>
      <c r="L150" s="198"/>
      <c r="M150" s="193"/>
      <c r="N150" s="198"/>
      <c r="O150" s="193"/>
      <c r="P150" s="197"/>
      <c r="Q150" s="199"/>
      <c r="R150" s="198"/>
      <c r="S150" s="193"/>
      <c r="T150" s="198"/>
      <c r="U150" s="193"/>
      <c r="V150" s="198"/>
      <c r="W150" s="193"/>
      <c r="X150" s="45"/>
      <c r="Y150" s="60"/>
      <c r="Z150" s="72"/>
      <c r="AA150" s="8"/>
      <c r="AB150" s="10"/>
      <c r="AC150" s="10"/>
      <c r="AD150" s="10"/>
      <c r="AE150" s="10"/>
      <c r="AF150" s="10"/>
      <c r="AG150" s="10"/>
      <c r="AH150" s="10"/>
      <c r="AI150" s="8"/>
      <c r="AJ150" s="10"/>
      <c r="AK150" s="8"/>
    </row>
    <row r="151" spans="1:37" ht="15">
      <c r="A151" s="121"/>
      <c r="B151" s="240"/>
      <c r="C151" s="86"/>
      <c r="D151" s="89"/>
      <c r="E151" s="89"/>
      <c r="F151" s="90"/>
      <c r="G151" s="192"/>
      <c r="H151" s="198"/>
      <c r="I151" s="193"/>
      <c r="J151" s="201"/>
      <c r="K151" s="210"/>
      <c r="L151" s="198"/>
      <c r="M151" s="193"/>
      <c r="N151" s="198"/>
      <c r="O151" s="193"/>
      <c r="P151" s="197"/>
      <c r="Q151" s="199"/>
      <c r="R151" s="198"/>
      <c r="S151" s="193"/>
      <c r="T151" s="198"/>
      <c r="U151" s="193"/>
      <c r="V151" s="198"/>
      <c r="W151" s="193"/>
      <c r="X151" s="45"/>
      <c r="Y151" s="60"/>
      <c r="Z151" s="72"/>
      <c r="AA151" s="8"/>
      <c r="AB151" s="10"/>
      <c r="AC151" s="10"/>
      <c r="AD151" s="10"/>
      <c r="AE151" s="10"/>
      <c r="AF151" s="10"/>
      <c r="AG151" s="10"/>
      <c r="AH151" s="10"/>
      <c r="AI151" s="8"/>
      <c r="AJ151" s="10"/>
      <c r="AK151" s="8"/>
    </row>
    <row r="152" spans="1:37" ht="15">
      <c r="A152" s="121"/>
      <c r="B152" s="240"/>
      <c r="C152" s="86"/>
      <c r="D152" s="89"/>
      <c r="E152" s="89"/>
      <c r="F152" s="90"/>
      <c r="G152" s="192"/>
      <c r="H152" s="198"/>
      <c r="I152" s="193"/>
      <c r="J152" s="201"/>
      <c r="K152" s="210"/>
      <c r="L152" s="198"/>
      <c r="M152" s="193"/>
      <c r="N152" s="198"/>
      <c r="O152" s="193"/>
      <c r="P152" s="197"/>
      <c r="Q152" s="199"/>
      <c r="R152" s="198"/>
      <c r="S152" s="193"/>
      <c r="T152" s="198"/>
      <c r="U152" s="193"/>
      <c r="V152" s="198"/>
      <c r="W152" s="193"/>
      <c r="X152" s="45"/>
      <c r="Y152" s="60"/>
      <c r="Z152" s="72"/>
      <c r="AA152" s="8"/>
      <c r="AB152" s="10"/>
      <c r="AC152" s="10"/>
      <c r="AD152" s="10"/>
      <c r="AE152" s="10"/>
      <c r="AF152" s="10"/>
      <c r="AG152" s="10"/>
      <c r="AH152" s="10"/>
      <c r="AI152" s="8"/>
      <c r="AJ152" s="10"/>
      <c r="AK152" s="8"/>
    </row>
    <row r="153" spans="1:37" ht="15">
      <c r="A153" s="121"/>
      <c r="B153" s="240"/>
      <c r="C153" s="86"/>
      <c r="D153" s="89"/>
      <c r="E153" s="89"/>
      <c r="F153" s="90"/>
      <c r="G153" s="192"/>
      <c r="H153" s="198"/>
      <c r="I153" s="193"/>
      <c r="J153" s="201"/>
      <c r="K153" s="210"/>
      <c r="L153" s="198"/>
      <c r="M153" s="193"/>
      <c r="N153" s="198"/>
      <c r="O153" s="193"/>
      <c r="P153" s="197"/>
      <c r="Q153" s="199"/>
      <c r="R153" s="198"/>
      <c r="S153" s="193"/>
      <c r="T153" s="198"/>
      <c r="U153" s="193"/>
      <c r="V153" s="198"/>
      <c r="W153" s="193"/>
      <c r="X153" s="45"/>
      <c r="Y153" s="60"/>
      <c r="Z153" s="72"/>
      <c r="AA153" s="8"/>
      <c r="AB153" s="10"/>
      <c r="AC153" s="10"/>
      <c r="AD153" s="10"/>
      <c r="AE153" s="10"/>
      <c r="AF153" s="10"/>
      <c r="AG153" s="10"/>
      <c r="AH153" s="10"/>
      <c r="AI153" s="8"/>
      <c r="AJ153" s="10"/>
      <c r="AK153" s="8"/>
    </row>
    <row r="154" spans="1:37" ht="15">
      <c r="A154" s="121"/>
      <c r="B154" s="240"/>
      <c r="C154" s="86"/>
      <c r="D154" s="89"/>
      <c r="E154" s="89"/>
      <c r="F154" s="90"/>
      <c r="G154" s="192"/>
      <c r="H154" s="198"/>
      <c r="I154" s="193"/>
      <c r="J154" s="201"/>
      <c r="K154" s="210"/>
      <c r="L154" s="198"/>
      <c r="M154" s="193"/>
      <c r="N154" s="198"/>
      <c r="O154" s="193"/>
      <c r="P154" s="197"/>
      <c r="Q154" s="199"/>
      <c r="R154" s="198"/>
      <c r="S154" s="193"/>
      <c r="T154" s="198"/>
      <c r="U154" s="193"/>
      <c r="V154" s="198"/>
      <c r="W154" s="193"/>
      <c r="X154" s="45"/>
      <c r="Y154" s="60"/>
      <c r="Z154" s="72"/>
      <c r="AA154" s="8"/>
      <c r="AB154" s="10"/>
      <c r="AC154" s="10"/>
      <c r="AD154" s="10"/>
      <c r="AE154" s="10"/>
      <c r="AF154" s="10"/>
      <c r="AG154" s="10"/>
      <c r="AH154" s="10"/>
      <c r="AI154" s="8"/>
      <c r="AJ154" s="10"/>
      <c r="AK154" s="8"/>
    </row>
    <row r="155" spans="1:37" ht="15">
      <c r="A155" s="121"/>
      <c r="B155" s="240"/>
      <c r="C155" s="86"/>
      <c r="D155" s="89"/>
      <c r="E155" s="89"/>
      <c r="F155" s="90"/>
      <c r="G155" s="192"/>
      <c r="H155" s="198"/>
      <c r="I155" s="193"/>
      <c r="J155" s="201"/>
      <c r="K155" s="210"/>
      <c r="L155" s="198"/>
      <c r="M155" s="193"/>
      <c r="N155" s="198"/>
      <c r="O155" s="193"/>
      <c r="P155" s="197"/>
      <c r="Q155" s="199"/>
      <c r="R155" s="198"/>
      <c r="S155" s="193"/>
      <c r="T155" s="198"/>
      <c r="U155" s="193"/>
      <c r="V155" s="198"/>
      <c r="W155" s="193"/>
      <c r="X155" s="45"/>
      <c r="Y155" s="60"/>
      <c r="Z155" s="72"/>
      <c r="AA155" s="8"/>
      <c r="AB155" s="10"/>
      <c r="AC155" s="10"/>
      <c r="AD155" s="10"/>
      <c r="AE155" s="10"/>
      <c r="AF155" s="10"/>
      <c r="AG155" s="10"/>
      <c r="AH155" s="10"/>
      <c r="AI155" s="8"/>
      <c r="AJ155" s="10"/>
      <c r="AK155" s="8"/>
    </row>
    <row r="156" spans="1:37" ht="15">
      <c r="A156" s="121"/>
      <c r="B156" s="240"/>
      <c r="C156" s="86"/>
      <c r="D156" s="89"/>
      <c r="E156" s="89"/>
      <c r="F156" s="90"/>
      <c r="G156" s="192"/>
      <c r="H156" s="198"/>
      <c r="I156" s="193"/>
      <c r="J156" s="201"/>
      <c r="K156" s="210"/>
      <c r="L156" s="198"/>
      <c r="M156" s="193"/>
      <c r="N156" s="198"/>
      <c r="O156" s="193"/>
      <c r="P156" s="197"/>
      <c r="Q156" s="199"/>
      <c r="R156" s="198"/>
      <c r="S156" s="193"/>
      <c r="T156" s="198"/>
      <c r="U156" s="193"/>
      <c r="V156" s="198"/>
      <c r="W156" s="193"/>
      <c r="X156" s="45"/>
      <c r="Y156" s="60"/>
      <c r="Z156" s="72"/>
      <c r="AA156" s="8"/>
      <c r="AB156" s="10"/>
      <c r="AC156" s="10"/>
      <c r="AD156" s="10"/>
      <c r="AE156" s="10"/>
      <c r="AF156" s="10"/>
      <c r="AG156" s="10"/>
      <c r="AH156" s="10"/>
      <c r="AI156" s="8"/>
      <c r="AJ156" s="10"/>
      <c r="AK156" s="8"/>
    </row>
    <row r="157" spans="1:37" ht="15">
      <c r="A157" s="121"/>
      <c r="B157" s="240"/>
      <c r="C157" s="86"/>
      <c r="D157" s="89"/>
      <c r="E157" s="89"/>
      <c r="F157" s="90"/>
      <c r="G157" s="192"/>
      <c r="H157" s="198"/>
      <c r="I157" s="193"/>
      <c r="J157" s="201"/>
      <c r="K157" s="210"/>
      <c r="L157" s="198"/>
      <c r="M157" s="193"/>
      <c r="N157" s="198"/>
      <c r="O157" s="193"/>
      <c r="P157" s="197"/>
      <c r="Q157" s="199"/>
      <c r="R157" s="198"/>
      <c r="S157" s="193"/>
      <c r="T157" s="198"/>
      <c r="U157" s="193"/>
      <c r="V157" s="198"/>
      <c r="W157" s="193"/>
      <c r="X157" s="45"/>
      <c r="Y157" s="60"/>
      <c r="Z157" s="72"/>
      <c r="AA157" s="8"/>
      <c r="AB157" s="10"/>
      <c r="AC157" s="10"/>
      <c r="AD157" s="10"/>
      <c r="AE157" s="10"/>
      <c r="AF157" s="10"/>
      <c r="AG157" s="10"/>
      <c r="AH157" s="10"/>
      <c r="AI157" s="8"/>
      <c r="AJ157" s="10"/>
      <c r="AK157" s="8"/>
    </row>
    <row r="158" spans="1:37" ht="15">
      <c r="A158" s="121"/>
      <c r="B158" s="240"/>
      <c r="C158" s="86"/>
      <c r="D158" s="89"/>
      <c r="E158" s="89"/>
      <c r="F158" s="90"/>
      <c r="G158" s="192"/>
      <c r="H158" s="198"/>
      <c r="I158" s="193"/>
      <c r="J158" s="201"/>
      <c r="K158" s="210"/>
      <c r="L158" s="198"/>
      <c r="M158" s="193"/>
      <c r="N158" s="198"/>
      <c r="O158" s="193"/>
      <c r="P158" s="197"/>
      <c r="Q158" s="199"/>
      <c r="R158" s="198"/>
      <c r="S158" s="193"/>
      <c r="T158" s="198"/>
      <c r="U158" s="193"/>
      <c r="V158" s="198"/>
      <c r="W158" s="193"/>
      <c r="X158" s="45"/>
      <c r="Y158" s="60"/>
      <c r="Z158" s="72"/>
      <c r="AA158" s="8"/>
      <c r="AB158" s="10"/>
      <c r="AC158" s="10"/>
      <c r="AD158" s="10"/>
      <c r="AE158" s="10"/>
      <c r="AF158" s="10"/>
      <c r="AG158" s="10"/>
      <c r="AH158" s="10"/>
      <c r="AI158" s="8"/>
      <c r="AJ158" s="10"/>
      <c r="AK158" s="8"/>
    </row>
    <row r="159" spans="1:37" ht="15">
      <c r="A159" s="121"/>
      <c r="B159" s="240"/>
      <c r="C159" s="86"/>
      <c r="D159" s="89"/>
      <c r="E159" s="89"/>
      <c r="F159" s="90"/>
      <c r="G159" s="192"/>
      <c r="H159" s="198"/>
      <c r="I159" s="193"/>
      <c r="J159" s="201"/>
      <c r="K159" s="210"/>
      <c r="L159" s="198"/>
      <c r="M159" s="193"/>
      <c r="N159" s="198"/>
      <c r="O159" s="193"/>
      <c r="P159" s="197"/>
      <c r="Q159" s="199"/>
      <c r="R159" s="198"/>
      <c r="S159" s="193"/>
      <c r="T159" s="198"/>
      <c r="U159" s="193"/>
      <c r="V159" s="198"/>
      <c r="W159" s="193"/>
      <c r="X159" s="45"/>
      <c r="Y159" s="60"/>
      <c r="Z159" s="72"/>
      <c r="AA159" s="8"/>
      <c r="AB159" s="10"/>
      <c r="AC159" s="10"/>
      <c r="AD159" s="10"/>
      <c r="AE159" s="10"/>
      <c r="AF159" s="10"/>
      <c r="AG159" s="10"/>
      <c r="AH159" s="10"/>
      <c r="AI159" s="8"/>
      <c r="AJ159" s="10"/>
      <c r="AK159" s="8"/>
    </row>
    <row r="160" spans="1:37" ht="15">
      <c r="A160" s="121"/>
      <c r="B160" s="240"/>
      <c r="C160" s="86"/>
      <c r="D160" s="89"/>
      <c r="E160" s="89"/>
      <c r="F160" s="90"/>
      <c r="G160" s="192"/>
      <c r="H160" s="198"/>
      <c r="I160" s="193"/>
      <c r="J160" s="201"/>
      <c r="K160" s="210"/>
      <c r="L160" s="198"/>
      <c r="M160" s="193"/>
      <c r="N160" s="198"/>
      <c r="O160" s="193"/>
      <c r="P160" s="197"/>
      <c r="Q160" s="199"/>
      <c r="R160" s="198"/>
      <c r="S160" s="193"/>
      <c r="T160" s="198"/>
      <c r="U160" s="193"/>
      <c r="V160" s="198"/>
      <c r="W160" s="193"/>
      <c r="X160" s="45"/>
      <c r="Y160" s="60"/>
      <c r="Z160" s="72"/>
      <c r="AA160" s="8"/>
      <c r="AB160" s="10"/>
      <c r="AC160" s="10"/>
      <c r="AD160" s="10"/>
      <c r="AE160" s="10"/>
      <c r="AF160" s="10"/>
      <c r="AG160" s="10"/>
      <c r="AH160" s="10"/>
      <c r="AI160" s="8"/>
      <c r="AJ160" s="10"/>
      <c r="AK160" s="8"/>
    </row>
    <row r="161" spans="1:36" ht="15">
      <c r="A161" s="121"/>
      <c r="B161" s="240"/>
      <c r="C161" s="86"/>
      <c r="D161" s="89"/>
      <c r="E161" s="89"/>
      <c r="F161" s="90"/>
      <c r="G161" s="192"/>
      <c r="H161" s="198"/>
      <c r="I161" s="193"/>
      <c r="J161" s="201"/>
      <c r="K161" s="210"/>
      <c r="L161" s="198"/>
      <c r="M161" s="193"/>
      <c r="N161" s="198"/>
      <c r="O161" s="193"/>
      <c r="P161" s="197"/>
      <c r="Q161" s="199"/>
      <c r="R161" s="198"/>
      <c r="S161" s="193"/>
      <c r="T161" s="198"/>
      <c r="U161" s="193"/>
      <c r="V161" s="198"/>
      <c r="W161" s="193"/>
      <c r="X161" s="45"/>
      <c r="Y161" s="60"/>
      <c r="Z161" s="72"/>
      <c r="AA161" s="8"/>
      <c r="AB161" s="10"/>
      <c r="AC161" s="10"/>
      <c r="AD161" s="10"/>
      <c r="AE161" s="10"/>
      <c r="AF161" s="10"/>
      <c r="AG161" s="10"/>
      <c r="AH161" s="10"/>
      <c r="AI161" s="8"/>
      <c r="AJ161" s="10"/>
    </row>
    <row r="162" spans="1:36" ht="15">
      <c r="A162" s="121"/>
      <c r="B162" s="240"/>
      <c r="C162" s="86"/>
      <c r="D162" s="89"/>
      <c r="E162" s="89"/>
      <c r="F162" s="90"/>
      <c r="G162" s="192"/>
      <c r="H162" s="198"/>
      <c r="I162" s="193"/>
      <c r="J162" s="201"/>
      <c r="K162" s="210"/>
      <c r="L162" s="198"/>
      <c r="M162" s="193"/>
      <c r="N162" s="198"/>
      <c r="O162" s="193"/>
      <c r="P162" s="197"/>
      <c r="Q162" s="199"/>
      <c r="R162" s="198"/>
      <c r="S162" s="193"/>
      <c r="T162" s="198"/>
      <c r="U162" s="193"/>
      <c r="V162" s="198"/>
      <c r="W162" s="193"/>
      <c r="X162" s="45"/>
      <c r="Y162" s="60"/>
      <c r="Z162" s="72"/>
      <c r="AA162" s="8"/>
      <c r="AB162" s="10"/>
      <c r="AC162" s="10"/>
      <c r="AD162" s="10"/>
      <c r="AE162" s="10"/>
      <c r="AF162" s="10"/>
      <c r="AG162" s="10"/>
      <c r="AH162" s="10"/>
      <c r="AI162" s="8"/>
      <c r="AJ162" s="10"/>
    </row>
    <row r="163" spans="1:36" ht="15">
      <c r="A163" s="121"/>
      <c r="B163" s="240"/>
      <c r="C163" s="86"/>
      <c r="D163" s="89"/>
      <c r="E163" s="89"/>
      <c r="F163" s="90"/>
      <c r="G163" s="192"/>
      <c r="H163" s="198"/>
      <c r="I163" s="193"/>
      <c r="J163" s="201"/>
      <c r="K163" s="210"/>
      <c r="L163" s="198"/>
      <c r="M163" s="193"/>
      <c r="N163" s="198"/>
      <c r="O163" s="193"/>
      <c r="P163" s="197"/>
      <c r="Q163" s="199"/>
      <c r="R163" s="198"/>
      <c r="S163" s="193"/>
      <c r="T163" s="198"/>
      <c r="U163" s="193"/>
      <c r="V163" s="198"/>
      <c r="W163" s="193"/>
      <c r="X163" s="45"/>
      <c r="Y163" s="60"/>
      <c r="Z163" s="72"/>
      <c r="AA163" s="8"/>
      <c r="AB163" s="10"/>
      <c r="AC163" s="10"/>
      <c r="AD163" s="10"/>
      <c r="AE163" s="10"/>
      <c r="AF163" s="10"/>
      <c r="AG163" s="10"/>
      <c r="AH163" s="10"/>
      <c r="AI163" s="8"/>
      <c r="AJ163" s="10"/>
    </row>
    <row r="164" spans="1:36" ht="15">
      <c r="A164" s="121"/>
      <c r="B164" s="240"/>
      <c r="C164" s="86"/>
      <c r="D164" s="89"/>
      <c r="E164" s="89"/>
      <c r="F164" s="90"/>
      <c r="G164" s="192"/>
      <c r="H164" s="198"/>
      <c r="I164" s="193"/>
      <c r="J164" s="201"/>
      <c r="K164" s="210"/>
      <c r="L164" s="198"/>
      <c r="M164" s="193"/>
      <c r="N164" s="198"/>
      <c r="O164" s="193"/>
      <c r="P164" s="197"/>
      <c r="Q164" s="199"/>
      <c r="R164" s="198"/>
      <c r="S164" s="193"/>
      <c r="T164" s="198"/>
      <c r="U164" s="193"/>
      <c r="V164" s="198"/>
      <c r="W164" s="193"/>
      <c r="X164" s="45"/>
      <c r="Y164" s="60"/>
      <c r="Z164" s="72"/>
      <c r="AA164" s="8"/>
      <c r="AB164" s="10"/>
      <c r="AC164" s="10"/>
      <c r="AD164" s="10"/>
      <c r="AE164" s="10"/>
      <c r="AF164" s="10"/>
      <c r="AG164" s="10"/>
      <c r="AH164" s="10"/>
      <c r="AI164" s="8"/>
      <c r="AJ164" s="10"/>
    </row>
    <row r="165" spans="1:36" ht="15">
      <c r="A165" s="121"/>
      <c r="B165" s="240"/>
      <c r="C165" s="86"/>
      <c r="D165" s="89"/>
      <c r="E165" s="89"/>
      <c r="F165" s="90"/>
      <c r="G165" s="192"/>
      <c r="H165" s="198"/>
      <c r="I165" s="193"/>
      <c r="J165" s="201"/>
      <c r="K165" s="210"/>
      <c r="L165" s="198"/>
      <c r="M165" s="193"/>
      <c r="N165" s="198"/>
      <c r="O165" s="193"/>
      <c r="P165" s="197"/>
      <c r="Q165" s="199"/>
      <c r="R165" s="198"/>
      <c r="S165" s="193"/>
      <c r="T165" s="198"/>
      <c r="U165" s="193"/>
      <c r="V165" s="198"/>
      <c r="W165" s="193"/>
      <c r="X165" s="45"/>
      <c r="Y165" s="60"/>
      <c r="Z165" s="72"/>
      <c r="AA165" s="8"/>
      <c r="AB165" s="10"/>
      <c r="AC165" s="10"/>
      <c r="AD165" s="10"/>
      <c r="AE165" s="10"/>
      <c r="AF165" s="10"/>
      <c r="AG165" s="10"/>
      <c r="AH165" s="10"/>
      <c r="AI165" s="8"/>
      <c r="AJ165" s="10"/>
    </row>
    <row r="166" spans="1:36" ht="15">
      <c r="A166" s="121"/>
      <c r="B166" s="240"/>
      <c r="C166" s="86"/>
      <c r="D166" s="89"/>
      <c r="E166" s="89"/>
      <c r="F166" s="90"/>
      <c r="G166" s="192"/>
      <c r="H166" s="198"/>
      <c r="I166" s="193"/>
      <c r="J166" s="201"/>
      <c r="K166" s="210"/>
      <c r="L166" s="198"/>
      <c r="M166" s="193"/>
      <c r="N166" s="198"/>
      <c r="O166" s="193"/>
      <c r="P166" s="197"/>
      <c r="Q166" s="199"/>
      <c r="R166" s="198"/>
      <c r="S166" s="193"/>
      <c r="T166" s="198"/>
      <c r="U166" s="193"/>
      <c r="V166" s="198"/>
      <c r="W166" s="193"/>
      <c r="X166" s="45"/>
      <c r="Y166" s="60"/>
      <c r="Z166" s="72"/>
      <c r="AA166" s="8"/>
      <c r="AB166" s="10"/>
      <c r="AC166" s="10"/>
      <c r="AD166" s="10"/>
      <c r="AE166" s="10"/>
      <c r="AF166" s="10"/>
      <c r="AG166" s="10"/>
      <c r="AH166" s="10"/>
      <c r="AI166" s="8"/>
      <c r="AJ166" s="10"/>
    </row>
    <row r="167" spans="1:37" ht="15">
      <c r="A167" s="121"/>
      <c r="B167" s="240"/>
      <c r="C167" s="86"/>
      <c r="D167" s="89"/>
      <c r="E167" s="89"/>
      <c r="F167" s="90"/>
      <c r="G167" s="192"/>
      <c r="H167" s="198"/>
      <c r="I167" s="193"/>
      <c r="J167" s="201"/>
      <c r="K167" s="210"/>
      <c r="L167" s="198"/>
      <c r="M167" s="193"/>
      <c r="N167" s="198"/>
      <c r="O167" s="193"/>
      <c r="P167" s="197"/>
      <c r="Q167" s="199"/>
      <c r="R167" s="198"/>
      <c r="S167" s="193"/>
      <c r="T167" s="198"/>
      <c r="U167" s="193"/>
      <c r="V167" s="198"/>
      <c r="W167" s="193"/>
      <c r="X167" s="45"/>
      <c r="Y167" s="60"/>
      <c r="Z167" s="72"/>
      <c r="AA167" s="8"/>
      <c r="AB167" s="10"/>
      <c r="AC167" s="10"/>
      <c r="AD167" s="10"/>
      <c r="AE167" s="10"/>
      <c r="AF167" s="10"/>
      <c r="AG167" s="10"/>
      <c r="AH167" s="10"/>
      <c r="AI167" s="8"/>
      <c r="AJ167" s="10"/>
      <c r="AK167" s="8"/>
    </row>
    <row r="168" spans="1:36" ht="15">
      <c r="A168" s="121"/>
      <c r="B168" s="240"/>
      <c r="C168" s="86"/>
      <c r="D168" s="89"/>
      <c r="E168" s="89"/>
      <c r="F168" s="90"/>
      <c r="G168" s="192"/>
      <c r="H168" s="198"/>
      <c r="I168" s="193"/>
      <c r="J168" s="201"/>
      <c r="K168" s="210"/>
      <c r="L168" s="198"/>
      <c r="M168" s="193"/>
      <c r="N168" s="198"/>
      <c r="O168" s="193"/>
      <c r="P168" s="197"/>
      <c r="Q168" s="199"/>
      <c r="R168" s="198"/>
      <c r="S168" s="193"/>
      <c r="T168" s="198"/>
      <c r="U168" s="193"/>
      <c r="V168" s="198"/>
      <c r="W168" s="193"/>
      <c r="X168" s="45"/>
      <c r="Y168" s="60"/>
      <c r="Z168" s="72"/>
      <c r="AA168" s="8"/>
      <c r="AB168" s="10"/>
      <c r="AC168" s="10"/>
      <c r="AD168" s="10"/>
      <c r="AE168" s="10"/>
      <c r="AF168" s="10"/>
      <c r="AG168" s="10"/>
      <c r="AH168" s="10"/>
      <c r="AI168" s="8"/>
      <c r="AJ168" s="10"/>
    </row>
    <row r="169" spans="1:36" ht="15">
      <c r="A169" s="121"/>
      <c r="B169" s="240"/>
      <c r="C169" s="86"/>
      <c r="D169" s="89"/>
      <c r="E169" s="89"/>
      <c r="F169" s="90"/>
      <c r="G169" s="192"/>
      <c r="H169" s="198"/>
      <c r="I169" s="193"/>
      <c r="J169" s="201"/>
      <c r="K169" s="210"/>
      <c r="L169" s="198"/>
      <c r="M169" s="193"/>
      <c r="N169" s="198"/>
      <c r="O169" s="193"/>
      <c r="P169" s="197"/>
      <c r="Q169" s="199"/>
      <c r="R169" s="198"/>
      <c r="S169" s="193"/>
      <c r="T169" s="198"/>
      <c r="U169" s="193"/>
      <c r="V169" s="198"/>
      <c r="W169" s="193"/>
      <c r="X169" s="45"/>
      <c r="Y169" s="60"/>
      <c r="Z169" s="72"/>
      <c r="AA169" s="8"/>
      <c r="AB169" s="10"/>
      <c r="AC169" s="10"/>
      <c r="AD169" s="10"/>
      <c r="AE169" s="10"/>
      <c r="AF169" s="10"/>
      <c r="AG169" s="10"/>
      <c r="AH169" s="10"/>
      <c r="AI169" s="8"/>
      <c r="AJ169" s="10"/>
    </row>
    <row r="170" spans="1:36" ht="15">
      <c r="A170" s="121"/>
      <c r="B170" s="240"/>
      <c r="C170" s="86"/>
      <c r="D170" s="89"/>
      <c r="E170" s="89"/>
      <c r="F170" s="90"/>
      <c r="G170" s="192"/>
      <c r="H170" s="198"/>
      <c r="I170" s="193"/>
      <c r="J170" s="201"/>
      <c r="K170" s="210"/>
      <c r="L170" s="198"/>
      <c r="M170" s="193"/>
      <c r="N170" s="198"/>
      <c r="O170" s="193"/>
      <c r="P170" s="197"/>
      <c r="Q170" s="199"/>
      <c r="R170" s="198"/>
      <c r="S170" s="193"/>
      <c r="T170" s="198"/>
      <c r="U170" s="193"/>
      <c r="V170" s="198"/>
      <c r="W170" s="193"/>
      <c r="X170" s="45"/>
      <c r="Y170" s="60"/>
      <c r="Z170" s="72"/>
      <c r="AA170" s="8"/>
      <c r="AB170" s="10"/>
      <c r="AC170" s="10"/>
      <c r="AD170" s="10"/>
      <c r="AE170" s="10"/>
      <c r="AF170" s="10"/>
      <c r="AG170" s="10"/>
      <c r="AH170" s="10"/>
      <c r="AI170" s="8"/>
      <c r="AJ170" s="10"/>
    </row>
    <row r="171" spans="1:36" ht="15">
      <c r="A171" s="121"/>
      <c r="B171" s="240"/>
      <c r="C171" s="86"/>
      <c r="D171" s="89"/>
      <c r="E171" s="89"/>
      <c r="F171" s="90"/>
      <c r="G171" s="192"/>
      <c r="H171" s="198"/>
      <c r="I171" s="193"/>
      <c r="J171" s="201"/>
      <c r="K171" s="210"/>
      <c r="L171" s="198"/>
      <c r="M171" s="193"/>
      <c r="N171" s="198"/>
      <c r="O171" s="193"/>
      <c r="P171" s="197"/>
      <c r="Q171" s="199"/>
      <c r="R171" s="198"/>
      <c r="S171" s="193"/>
      <c r="T171" s="198"/>
      <c r="U171" s="193"/>
      <c r="V171" s="198"/>
      <c r="W171" s="193"/>
      <c r="X171" s="45"/>
      <c r="Y171" s="60"/>
      <c r="Z171" s="72"/>
      <c r="AA171" s="8"/>
      <c r="AB171" s="10"/>
      <c r="AC171" s="10"/>
      <c r="AD171" s="10"/>
      <c r="AE171" s="10"/>
      <c r="AF171" s="10"/>
      <c r="AG171" s="10"/>
      <c r="AH171" s="10"/>
      <c r="AI171" s="8"/>
      <c r="AJ171" s="10"/>
    </row>
    <row r="172" spans="1:36" ht="15">
      <c r="A172" s="121"/>
      <c r="B172" s="240"/>
      <c r="C172" s="86"/>
      <c r="D172" s="89"/>
      <c r="E172" s="89"/>
      <c r="F172" s="90"/>
      <c r="G172" s="192"/>
      <c r="H172" s="198"/>
      <c r="I172" s="193"/>
      <c r="J172" s="201"/>
      <c r="K172" s="210"/>
      <c r="L172" s="198"/>
      <c r="M172" s="193"/>
      <c r="N172" s="198"/>
      <c r="O172" s="193"/>
      <c r="P172" s="197"/>
      <c r="Q172" s="199"/>
      <c r="R172" s="198"/>
      <c r="S172" s="193"/>
      <c r="T172" s="198"/>
      <c r="U172" s="193"/>
      <c r="V172" s="198"/>
      <c r="W172" s="193"/>
      <c r="X172" s="45"/>
      <c r="Y172" s="60"/>
      <c r="Z172" s="72"/>
      <c r="AA172" s="8"/>
      <c r="AB172" s="10"/>
      <c r="AC172" s="10"/>
      <c r="AD172" s="10"/>
      <c r="AE172" s="10"/>
      <c r="AF172" s="10"/>
      <c r="AG172" s="10"/>
      <c r="AH172" s="10"/>
      <c r="AI172" s="8"/>
      <c r="AJ172" s="10"/>
    </row>
    <row r="173" spans="1:37" ht="15">
      <c r="A173" s="121"/>
      <c r="B173" s="240"/>
      <c r="C173" s="86"/>
      <c r="D173" s="89"/>
      <c r="E173" s="89"/>
      <c r="F173" s="90"/>
      <c r="G173" s="192"/>
      <c r="H173" s="198"/>
      <c r="I173" s="193"/>
      <c r="J173" s="201"/>
      <c r="K173" s="210"/>
      <c r="L173" s="198"/>
      <c r="M173" s="193"/>
      <c r="N173" s="198"/>
      <c r="O173" s="193"/>
      <c r="P173" s="197"/>
      <c r="Q173" s="199"/>
      <c r="R173" s="198"/>
      <c r="S173" s="193"/>
      <c r="T173" s="198"/>
      <c r="U173" s="193"/>
      <c r="V173" s="198"/>
      <c r="W173" s="193"/>
      <c r="X173" s="45"/>
      <c r="Y173" s="60"/>
      <c r="Z173" s="72"/>
      <c r="AA173" s="8"/>
      <c r="AB173" s="10"/>
      <c r="AC173" s="10"/>
      <c r="AD173" s="10"/>
      <c r="AE173" s="10"/>
      <c r="AF173" s="10"/>
      <c r="AG173" s="10"/>
      <c r="AH173" s="10"/>
      <c r="AI173" s="8"/>
      <c r="AJ173" s="10"/>
      <c r="AK173" s="8"/>
    </row>
    <row r="174" spans="1:37" ht="15">
      <c r="A174" s="121"/>
      <c r="B174" s="240"/>
      <c r="C174" s="86"/>
      <c r="D174" s="89"/>
      <c r="E174" s="89"/>
      <c r="F174" s="90"/>
      <c r="G174" s="192"/>
      <c r="H174" s="198"/>
      <c r="I174" s="193"/>
      <c r="J174" s="201"/>
      <c r="K174" s="210"/>
      <c r="L174" s="198"/>
      <c r="M174" s="193"/>
      <c r="N174" s="198"/>
      <c r="O174" s="193"/>
      <c r="P174" s="197"/>
      <c r="Q174" s="199"/>
      <c r="R174" s="198"/>
      <c r="S174" s="193"/>
      <c r="T174" s="198"/>
      <c r="U174" s="193"/>
      <c r="V174" s="198"/>
      <c r="W174" s="193"/>
      <c r="X174" s="45"/>
      <c r="Y174" s="60"/>
      <c r="Z174" s="72"/>
      <c r="AA174" s="8"/>
      <c r="AB174" s="10"/>
      <c r="AC174" s="10"/>
      <c r="AD174" s="10"/>
      <c r="AE174" s="10"/>
      <c r="AF174" s="10"/>
      <c r="AG174" s="10"/>
      <c r="AH174" s="10"/>
      <c r="AI174" s="8"/>
      <c r="AJ174" s="10"/>
      <c r="AK174" s="8"/>
    </row>
    <row r="175" spans="1:36" ht="15">
      <c r="A175" s="121"/>
      <c r="B175" s="240"/>
      <c r="C175" s="86"/>
      <c r="D175" s="89"/>
      <c r="E175" s="89"/>
      <c r="F175" s="90"/>
      <c r="G175" s="192"/>
      <c r="H175" s="198"/>
      <c r="I175" s="193"/>
      <c r="J175" s="201"/>
      <c r="K175" s="210"/>
      <c r="L175" s="198"/>
      <c r="M175" s="193"/>
      <c r="N175" s="198"/>
      <c r="O175" s="193"/>
      <c r="P175" s="197"/>
      <c r="Q175" s="199"/>
      <c r="R175" s="198"/>
      <c r="S175" s="193"/>
      <c r="T175" s="198"/>
      <c r="U175" s="193"/>
      <c r="V175" s="198"/>
      <c r="W175" s="193"/>
      <c r="X175" s="45"/>
      <c r="Y175" s="60"/>
      <c r="Z175" s="72"/>
      <c r="AA175" s="8"/>
      <c r="AB175" s="10"/>
      <c r="AC175" s="10"/>
      <c r="AD175" s="10"/>
      <c r="AE175" s="10"/>
      <c r="AF175" s="10"/>
      <c r="AG175" s="10"/>
      <c r="AH175" s="10"/>
      <c r="AI175" s="8"/>
      <c r="AJ175" s="10"/>
    </row>
    <row r="176" spans="1:36" ht="15">
      <c r="A176" s="121"/>
      <c r="B176" s="240"/>
      <c r="C176" s="86"/>
      <c r="D176" s="89"/>
      <c r="E176" s="89"/>
      <c r="F176" s="90"/>
      <c r="G176" s="192"/>
      <c r="H176" s="198"/>
      <c r="I176" s="193"/>
      <c r="J176" s="201"/>
      <c r="K176" s="210"/>
      <c r="L176" s="198"/>
      <c r="M176" s="193"/>
      <c r="N176" s="198"/>
      <c r="O176" s="193"/>
      <c r="P176" s="197"/>
      <c r="Q176" s="199"/>
      <c r="R176" s="198"/>
      <c r="S176" s="193"/>
      <c r="T176" s="198"/>
      <c r="U176" s="193"/>
      <c r="V176" s="198"/>
      <c r="W176" s="193"/>
      <c r="X176" s="45"/>
      <c r="Y176" s="60"/>
      <c r="Z176" s="72"/>
      <c r="AA176" s="8"/>
      <c r="AB176" s="10"/>
      <c r="AC176" s="10"/>
      <c r="AD176" s="10"/>
      <c r="AE176" s="10"/>
      <c r="AF176" s="10"/>
      <c r="AG176" s="10"/>
      <c r="AH176" s="10"/>
      <c r="AI176" s="8"/>
      <c r="AJ176" s="10"/>
    </row>
    <row r="177" spans="1:36" ht="15">
      <c r="A177" s="121"/>
      <c r="B177" s="240"/>
      <c r="C177" s="86"/>
      <c r="D177" s="89"/>
      <c r="E177" s="89"/>
      <c r="F177" s="90"/>
      <c r="G177" s="192"/>
      <c r="H177" s="198"/>
      <c r="I177" s="193"/>
      <c r="J177" s="201"/>
      <c r="K177" s="210"/>
      <c r="L177" s="198"/>
      <c r="M177" s="193"/>
      <c r="N177" s="198"/>
      <c r="O177" s="193"/>
      <c r="P177" s="197"/>
      <c r="Q177" s="199"/>
      <c r="R177" s="198"/>
      <c r="S177" s="193"/>
      <c r="T177" s="198"/>
      <c r="U177" s="193"/>
      <c r="V177" s="198"/>
      <c r="W177" s="193"/>
      <c r="X177" s="45"/>
      <c r="Y177" s="60"/>
      <c r="Z177" s="72"/>
      <c r="AA177" s="8"/>
      <c r="AB177" s="10"/>
      <c r="AC177" s="10"/>
      <c r="AD177" s="10"/>
      <c r="AE177" s="10"/>
      <c r="AF177" s="10"/>
      <c r="AG177" s="10"/>
      <c r="AH177" s="10"/>
      <c r="AI177" s="8"/>
      <c r="AJ177" s="10"/>
    </row>
    <row r="178" spans="1:36" ht="15">
      <c r="A178" s="121"/>
      <c r="B178" s="240"/>
      <c r="C178" s="86"/>
      <c r="D178" s="89"/>
      <c r="E178" s="89"/>
      <c r="F178" s="90"/>
      <c r="G178" s="192"/>
      <c r="H178" s="198"/>
      <c r="I178" s="193"/>
      <c r="J178" s="201"/>
      <c r="K178" s="210"/>
      <c r="L178" s="198"/>
      <c r="M178" s="193"/>
      <c r="N178" s="198"/>
      <c r="O178" s="193"/>
      <c r="P178" s="197"/>
      <c r="Q178" s="199"/>
      <c r="R178" s="198"/>
      <c r="S178" s="193"/>
      <c r="T178" s="198"/>
      <c r="U178" s="193"/>
      <c r="V178" s="198"/>
      <c r="W178" s="193"/>
      <c r="X178" s="45"/>
      <c r="Y178" s="60"/>
      <c r="Z178" s="72"/>
      <c r="AA178" s="8"/>
      <c r="AB178" s="10"/>
      <c r="AC178" s="10"/>
      <c r="AD178" s="10"/>
      <c r="AE178" s="10"/>
      <c r="AF178" s="10"/>
      <c r="AG178" s="10"/>
      <c r="AH178" s="10"/>
      <c r="AI178" s="8"/>
      <c r="AJ178" s="10"/>
    </row>
    <row r="179" spans="1:37" ht="15">
      <c r="A179" s="121"/>
      <c r="B179" s="240"/>
      <c r="C179" s="86"/>
      <c r="D179" s="89"/>
      <c r="E179" s="89"/>
      <c r="F179" s="90"/>
      <c r="G179" s="192"/>
      <c r="H179" s="198"/>
      <c r="I179" s="193"/>
      <c r="J179" s="201"/>
      <c r="K179" s="210"/>
      <c r="L179" s="198"/>
      <c r="M179" s="193"/>
      <c r="N179" s="198"/>
      <c r="O179" s="193"/>
      <c r="P179" s="197"/>
      <c r="Q179" s="199"/>
      <c r="R179" s="198"/>
      <c r="S179" s="193"/>
      <c r="T179" s="198"/>
      <c r="U179" s="193"/>
      <c r="V179" s="198"/>
      <c r="W179" s="193"/>
      <c r="X179" s="45"/>
      <c r="Y179" s="60"/>
      <c r="Z179" s="72"/>
      <c r="AA179" s="8"/>
      <c r="AB179" s="10"/>
      <c r="AC179" s="10"/>
      <c r="AD179" s="10"/>
      <c r="AE179" s="10"/>
      <c r="AF179" s="10"/>
      <c r="AG179" s="10"/>
      <c r="AH179" s="10"/>
      <c r="AI179" s="8"/>
      <c r="AJ179" s="10"/>
      <c r="AK179" s="8"/>
    </row>
    <row r="180" spans="1:36" ht="15">
      <c r="A180" s="121"/>
      <c r="B180" s="240"/>
      <c r="C180" s="86"/>
      <c r="D180" s="89"/>
      <c r="E180" s="89"/>
      <c r="F180" s="90"/>
      <c r="G180" s="192"/>
      <c r="H180" s="198"/>
      <c r="I180" s="193"/>
      <c r="J180" s="201"/>
      <c r="K180" s="210"/>
      <c r="L180" s="198"/>
      <c r="M180" s="193"/>
      <c r="N180" s="198"/>
      <c r="O180" s="193"/>
      <c r="P180" s="197"/>
      <c r="Q180" s="199"/>
      <c r="R180" s="198"/>
      <c r="S180" s="193"/>
      <c r="T180" s="198"/>
      <c r="U180" s="193"/>
      <c r="V180" s="198"/>
      <c r="W180" s="193"/>
      <c r="X180" s="45"/>
      <c r="Y180" s="60"/>
      <c r="Z180" s="72"/>
      <c r="AA180" s="8"/>
      <c r="AB180" s="10"/>
      <c r="AC180" s="10"/>
      <c r="AD180" s="10"/>
      <c r="AE180" s="10"/>
      <c r="AF180" s="10"/>
      <c r="AG180" s="10"/>
      <c r="AH180" s="10"/>
      <c r="AI180" s="8"/>
      <c r="AJ180" s="10"/>
    </row>
    <row r="181" spans="1:37" ht="15">
      <c r="A181" s="121"/>
      <c r="B181" s="240"/>
      <c r="C181" s="86"/>
      <c r="D181" s="89"/>
      <c r="E181" s="89"/>
      <c r="F181" s="90"/>
      <c r="G181" s="192"/>
      <c r="H181" s="198"/>
      <c r="I181" s="193"/>
      <c r="J181" s="201"/>
      <c r="K181" s="210"/>
      <c r="L181" s="198"/>
      <c r="M181" s="193"/>
      <c r="N181" s="198"/>
      <c r="O181" s="193"/>
      <c r="P181" s="197"/>
      <c r="Q181" s="199"/>
      <c r="R181" s="198"/>
      <c r="S181" s="193"/>
      <c r="T181" s="198"/>
      <c r="U181" s="193"/>
      <c r="V181" s="198"/>
      <c r="W181" s="193"/>
      <c r="X181" s="45"/>
      <c r="Y181" s="60"/>
      <c r="Z181" s="72"/>
      <c r="AA181" s="8"/>
      <c r="AB181" s="10"/>
      <c r="AC181" s="10"/>
      <c r="AD181" s="10"/>
      <c r="AE181" s="10"/>
      <c r="AF181" s="10"/>
      <c r="AG181" s="10"/>
      <c r="AH181" s="10"/>
      <c r="AI181" s="8"/>
      <c r="AJ181" s="10"/>
      <c r="AK181" s="8"/>
    </row>
    <row r="182" spans="1:37" ht="15">
      <c r="A182" s="121"/>
      <c r="B182" s="240"/>
      <c r="C182" s="86"/>
      <c r="D182" s="89"/>
      <c r="E182" s="89"/>
      <c r="F182" s="90"/>
      <c r="G182" s="192"/>
      <c r="H182" s="198"/>
      <c r="I182" s="193"/>
      <c r="J182" s="201"/>
      <c r="K182" s="210"/>
      <c r="L182" s="198"/>
      <c r="M182" s="193"/>
      <c r="N182" s="198"/>
      <c r="O182" s="193"/>
      <c r="P182" s="197"/>
      <c r="Q182" s="199"/>
      <c r="R182" s="198"/>
      <c r="S182" s="193"/>
      <c r="T182" s="198"/>
      <c r="U182" s="193"/>
      <c r="V182" s="198"/>
      <c r="W182" s="193"/>
      <c r="X182" s="45"/>
      <c r="Y182" s="60"/>
      <c r="Z182" s="72"/>
      <c r="AA182" s="8"/>
      <c r="AB182" s="10"/>
      <c r="AC182" s="10"/>
      <c r="AD182" s="10"/>
      <c r="AE182" s="10"/>
      <c r="AF182" s="10"/>
      <c r="AG182" s="10"/>
      <c r="AH182" s="10"/>
      <c r="AI182" s="8"/>
      <c r="AJ182" s="10"/>
      <c r="AK182" s="8"/>
    </row>
    <row r="183" spans="1:36" ht="15">
      <c r="A183" s="121"/>
      <c r="B183" s="240"/>
      <c r="C183" s="86"/>
      <c r="D183" s="89"/>
      <c r="E183" s="89"/>
      <c r="F183" s="90"/>
      <c r="G183" s="192"/>
      <c r="H183" s="198"/>
      <c r="I183" s="193"/>
      <c r="J183" s="201"/>
      <c r="K183" s="210"/>
      <c r="L183" s="198"/>
      <c r="M183" s="193"/>
      <c r="N183" s="198"/>
      <c r="O183" s="193"/>
      <c r="P183" s="197"/>
      <c r="Q183" s="199"/>
      <c r="R183" s="198"/>
      <c r="S183" s="193"/>
      <c r="T183" s="198"/>
      <c r="U183" s="193"/>
      <c r="V183" s="198"/>
      <c r="W183" s="193"/>
      <c r="X183" s="45"/>
      <c r="Y183" s="60"/>
      <c r="Z183" s="72"/>
      <c r="AA183" s="8"/>
      <c r="AB183" s="10"/>
      <c r="AC183" s="10"/>
      <c r="AD183" s="10"/>
      <c r="AE183" s="10"/>
      <c r="AF183" s="10"/>
      <c r="AG183" s="10"/>
      <c r="AH183" s="10"/>
      <c r="AI183" s="8"/>
      <c r="AJ183" s="10"/>
    </row>
    <row r="184" spans="1:36" ht="15">
      <c r="A184" s="121"/>
      <c r="B184" s="240"/>
      <c r="C184" s="86"/>
      <c r="D184" s="89"/>
      <c r="E184" s="89"/>
      <c r="F184" s="90"/>
      <c r="G184" s="192"/>
      <c r="H184" s="198"/>
      <c r="I184" s="193"/>
      <c r="J184" s="201"/>
      <c r="K184" s="210"/>
      <c r="L184" s="198"/>
      <c r="M184" s="193"/>
      <c r="N184" s="198"/>
      <c r="O184" s="193"/>
      <c r="P184" s="197"/>
      <c r="Q184" s="199"/>
      <c r="R184" s="198"/>
      <c r="S184" s="193"/>
      <c r="T184" s="198"/>
      <c r="U184" s="193"/>
      <c r="V184" s="198"/>
      <c r="W184" s="193"/>
      <c r="X184" s="45"/>
      <c r="Y184" s="60"/>
      <c r="Z184" s="72"/>
      <c r="AA184" s="8"/>
      <c r="AB184" s="10"/>
      <c r="AC184" s="10"/>
      <c r="AD184" s="10"/>
      <c r="AE184" s="10"/>
      <c r="AF184" s="10"/>
      <c r="AG184" s="10"/>
      <c r="AH184" s="10"/>
      <c r="AI184" s="8"/>
      <c r="AJ184" s="10"/>
    </row>
    <row r="185" spans="1:36" ht="15">
      <c r="A185" s="121"/>
      <c r="B185" s="240"/>
      <c r="C185" s="86"/>
      <c r="D185" s="89"/>
      <c r="E185" s="89"/>
      <c r="F185" s="90"/>
      <c r="G185" s="192"/>
      <c r="H185" s="198"/>
      <c r="I185" s="193"/>
      <c r="J185" s="201"/>
      <c r="K185" s="210"/>
      <c r="L185" s="198"/>
      <c r="M185" s="193"/>
      <c r="N185" s="198"/>
      <c r="O185" s="193"/>
      <c r="P185" s="197"/>
      <c r="Q185" s="199"/>
      <c r="R185" s="198"/>
      <c r="S185" s="193"/>
      <c r="T185" s="198"/>
      <c r="U185" s="193"/>
      <c r="V185" s="198"/>
      <c r="W185" s="193"/>
      <c r="X185" s="45"/>
      <c r="Y185" s="60"/>
      <c r="Z185" s="72"/>
      <c r="AA185" s="8"/>
      <c r="AB185" s="10"/>
      <c r="AC185" s="10"/>
      <c r="AD185" s="10"/>
      <c r="AE185" s="10"/>
      <c r="AF185" s="10"/>
      <c r="AG185" s="10"/>
      <c r="AH185" s="10"/>
      <c r="AI185" s="8"/>
      <c r="AJ185" s="10"/>
    </row>
    <row r="186" spans="1:36" ht="15">
      <c r="A186" s="121"/>
      <c r="B186" s="240"/>
      <c r="C186" s="86"/>
      <c r="D186" s="89"/>
      <c r="E186" s="89"/>
      <c r="F186" s="90"/>
      <c r="G186" s="192"/>
      <c r="H186" s="198"/>
      <c r="I186" s="193"/>
      <c r="J186" s="201"/>
      <c r="K186" s="210"/>
      <c r="L186" s="198"/>
      <c r="M186" s="193"/>
      <c r="N186" s="198"/>
      <c r="O186" s="193"/>
      <c r="P186" s="197"/>
      <c r="Q186" s="199"/>
      <c r="R186" s="198"/>
      <c r="S186" s="193"/>
      <c r="T186" s="198"/>
      <c r="U186" s="193"/>
      <c r="V186" s="198"/>
      <c r="W186" s="193"/>
      <c r="X186" s="45"/>
      <c r="Y186" s="60"/>
      <c r="Z186" s="72"/>
      <c r="AA186" s="8"/>
      <c r="AB186" s="10"/>
      <c r="AC186" s="10"/>
      <c r="AD186" s="10"/>
      <c r="AE186" s="10"/>
      <c r="AF186" s="10"/>
      <c r="AG186" s="10"/>
      <c r="AH186" s="10"/>
      <c r="AI186" s="8"/>
      <c r="AJ186" s="10"/>
    </row>
    <row r="187" spans="1:36" ht="15">
      <c r="A187" s="121"/>
      <c r="B187" s="240"/>
      <c r="C187" s="86"/>
      <c r="D187" s="89"/>
      <c r="E187" s="89"/>
      <c r="F187" s="90"/>
      <c r="G187" s="192"/>
      <c r="H187" s="198"/>
      <c r="I187" s="193"/>
      <c r="J187" s="201"/>
      <c r="K187" s="210"/>
      <c r="L187" s="198"/>
      <c r="M187" s="193"/>
      <c r="N187" s="198"/>
      <c r="O187" s="193"/>
      <c r="P187" s="197"/>
      <c r="Q187" s="199"/>
      <c r="R187" s="198"/>
      <c r="S187" s="193"/>
      <c r="T187" s="198"/>
      <c r="U187" s="193"/>
      <c r="V187" s="198"/>
      <c r="W187" s="193"/>
      <c r="X187" s="45"/>
      <c r="Y187" s="60"/>
      <c r="Z187" s="72"/>
      <c r="AA187" s="8"/>
      <c r="AB187" s="10"/>
      <c r="AC187" s="10"/>
      <c r="AD187" s="10"/>
      <c r="AE187" s="10"/>
      <c r="AF187" s="10"/>
      <c r="AG187" s="10"/>
      <c r="AH187" s="10"/>
      <c r="AI187" s="8"/>
      <c r="AJ187" s="10"/>
    </row>
    <row r="188" spans="1:37" ht="15">
      <c r="A188" s="121"/>
      <c r="B188" s="240"/>
      <c r="C188" s="86"/>
      <c r="D188" s="89"/>
      <c r="E188" s="89"/>
      <c r="F188" s="90"/>
      <c r="G188" s="192"/>
      <c r="H188" s="198"/>
      <c r="I188" s="193"/>
      <c r="J188" s="201"/>
      <c r="K188" s="210"/>
      <c r="L188" s="198"/>
      <c r="M188" s="193"/>
      <c r="N188" s="198"/>
      <c r="O188" s="193"/>
      <c r="P188" s="197"/>
      <c r="Q188" s="199"/>
      <c r="R188" s="198"/>
      <c r="S188" s="193"/>
      <c r="T188" s="198"/>
      <c r="U188" s="193"/>
      <c r="V188" s="198"/>
      <c r="W188" s="193"/>
      <c r="X188" s="45"/>
      <c r="Y188" s="60"/>
      <c r="Z188" s="72"/>
      <c r="AA188" s="8"/>
      <c r="AB188" s="10"/>
      <c r="AC188" s="10"/>
      <c r="AD188" s="10"/>
      <c r="AE188" s="10"/>
      <c r="AF188" s="10"/>
      <c r="AG188" s="10"/>
      <c r="AH188" s="10"/>
      <c r="AI188" s="8"/>
      <c r="AJ188" s="10"/>
      <c r="AK188" s="8"/>
    </row>
    <row r="189" spans="1:37" ht="15">
      <c r="A189" s="121"/>
      <c r="B189" s="240"/>
      <c r="C189" s="86"/>
      <c r="D189" s="89"/>
      <c r="E189" s="89"/>
      <c r="F189" s="90"/>
      <c r="G189" s="192"/>
      <c r="H189" s="198"/>
      <c r="I189" s="193"/>
      <c r="J189" s="201"/>
      <c r="K189" s="210"/>
      <c r="L189" s="198"/>
      <c r="M189" s="193"/>
      <c r="N189" s="198"/>
      <c r="O189" s="193"/>
      <c r="P189" s="197"/>
      <c r="Q189" s="199"/>
      <c r="R189" s="198"/>
      <c r="S189" s="193"/>
      <c r="T189" s="198"/>
      <c r="U189" s="193"/>
      <c r="V189" s="198"/>
      <c r="W189" s="193"/>
      <c r="X189" s="45"/>
      <c r="Y189" s="60"/>
      <c r="Z189" s="72"/>
      <c r="AA189" s="8"/>
      <c r="AB189" s="10"/>
      <c r="AC189" s="10"/>
      <c r="AD189" s="10"/>
      <c r="AE189" s="10"/>
      <c r="AF189" s="10"/>
      <c r="AG189" s="10"/>
      <c r="AH189" s="10"/>
      <c r="AI189" s="8"/>
      <c r="AJ189" s="10"/>
      <c r="AK189" s="8"/>
    </row>
    <row r="190" spans="1:36" ht="15">
      <c r="A190" s="121"/>
      <c r="B190" s="240"/>
      <c r="C190" s="86"/>
      <c r="D190" s="89"/>
      <c r="E190" s="89"/>
      <c r="F190" s="90"/>
      <c r="G190" s="192"/>
      <c r="H190" s="198"/>
      <c r="I190" s="193"/>
      <c r="J190" s="201"/>
      <c r="K190" s="210"/>
      <c r="L190" s="198"/>
      <c r="M190" s="193"/>
      <c r="N190" s="198"/>
      <c r="O190" s="193"/>
      <c r="P190" s="197"/>
      <c r="Q190" s="199"/>
      <c r="R190" s="198"/>
      <c r="S190" s="193"/>
      <c r="T190" s="198"/>
      <c r="U190" s="193"/>
      <c r="V190" s="198"/>
      <c r="W190" s="193"/>
      <c r="X190" s="45"/>
      <c r="Y190" s="60"/>
      <c r="Z190" s="72"/>
      <c r="AA190" s="8"/>
      <c r="AB190" s="10"/>
      <c r="AC190" s="10"/>
      <c r="AD190" s="10"/>
      <c r="AE190" s="10"/>
      <c r="AF190" s="10"/>
      <c r="AG190" s="10"/>
      <c r="AH190" s="10"/>
      <c r="AI190" s="8"/>
      <c r="AJ190" s="10"/>
    </row>
    <row r="191" spans="1:37" ht="15">
      <c r="A191" s="121"/>
      <c r="B191" s="240"/>
      <c r="C191" s="86"/>
      <c r="D191" s="89"/>
      <c r="E191" s="89"/>
      <c r="F191" s="90"/>
      <c r="G191" s="192"/>
      <c r="H191" s="198"/>
      <c r="I191" s="193"/>
      <c r="J191" s="201"/>
      <c r="K191" s="210"/>
      <c r="L191" s="198"/>
      <c r="M191" s="193"/>
      <c r="N191" s="198"/>
      <c r="O191" s="193"/>
      <c r="P191" s="197"/>
      <c r="Q191" s="199"/>
      <c r="R191" s="198"/>
      <c r="S191" s="193"/>
      <c r="T191" s="198"/>
      <c r="U191" s="193"/>
      <c r="V191" s="198"/>
      <c r="W191" s="193"/>
      <c r="X191" s="45"/>
      <c r="Y191" s="60"/>
      <c r="Z191" s="72"/>
      <c r="AA191" s="8"/>
      <c r="AB191" s="10"/>
      <c r="AC191" s="10"/>
      <c r="AD191" s="10"/>
      <c r="AE191" s="10"/>
      <c r="AF191" s="10"/>
      <c r="AG191" s="10"/>
      <c r="AH191" s="10"/>
      <c r="AI191" s="8"/>
      <c r="AJ191" s="10"/>
      <c r="AK191" s="8"/>
    </row>
    <row r="192" spans="1:36" ht="15">
      <c r="A192" s="121"/>
      <c r="B192" s="240"/>
      <c r="C192" s="86"/>
      <c r="D192" s="89"/>
      <c r="E192" s="89"/>
      <c r="F192" s="90"/>
      <c r="G192" s="192"/>
      <c r="H192" s="198"/>
      <c r="I192" s="193"/>
      <c r="J192" s="201"/>
      <c r="K192" s="210"/>
      <c r="L192" s="198"/>
      <c r="M192" s="193"/>
      <c r="N192" s="198"/>
      <c r="O192" s="193"/>
      <c r="P192" s="197"/>
      <c r="Q192" s="199"/>
      <c r="R192" s="198"/>
      <c r="S192" s="193"/>
      <c r="T192" s="198"/>
      <c r="U192" s="193"/>
      <c r="V192" s="198"/>
      <c r="W192" s="193"/>
      <c r="X192" s="45"/>
      <c r="Y192" s="60"/>
      <c r="Z192" s="72"/>
      <c r="AA192" s="8"/>
      <c r="AB192" s="10"/>
      <c r="AC192" s="10"/>
      <c r="AD192" s="10"/>
      <c r="AE192" s="10"/>
      <c r="AF192" s="10"/>
      <c r="AG192" s="10"/>
      <c r="AH192" s="10"/>
      <c r="AI192" s="8"/>
      <c r="AJ192" s="10"/>
    </row>
    <row r="193" spans="1:36" ht="15">
      <c r="A193" s="121"/>
      <c r="B193" s="240"/>
      <c r="C193" s="86"/>
      <c r="D193" s="89"/>
      <c r="E193" s="89"/>
      <c r="F193" s="90"/>
      <c r="G193" s="192"/>
      <c r="H193" s="198"/>
      <c r="I193" s="193"/>
      <c r="J193" s="201"/>
      <c r="K193" s="210"/>
      <c r="L193" s="198"/>
      <c r="M193" s="193"/>
      <c r="N193" s="198"/>
      <c r="O193" s="193"/>
      <c r="P193" s="197"/>
      <c r="Q193" s="199"/>
      <c r="R193" s="198"/>
      <c r="S193" s="193"/>
      <c r="T193" s="198"/>
      <c r="U193" s="193"/>
      <c r="V193" s="198"/>
      <c r="W193" s="193"/>
      <c r="X193" s="45"/>
      <c r="Y193" s="60"/>
      <c r="Z193" s="72"/>
      <c r="AA193" s="8"/>
      <c r="AB193" s="10"/>
      <c r="AC193" s="10"/>
      <c r="AD193" s="10"/>
      <c r="AE193" s="10"/>
      <c r="AF193" s="10"/>
      <c r="AG193" s="10"/>
      <c r="AH193" s="10"/>
      <c r="AI193" s="8"/>
      <c r="AJ193" s="10"/>
    </row>
    <row r="194" spans="1:36" ht="15">
      <c r="A194" s="121"/>
      <c r="B194" s="240"/>
      <c r="C194" s="86"/>
      <c r="D194" s="89"/>
      <c r="E194" s="89"/>
      <c r="F194" s="90"/>
      <c r="G194" s="192"/>
      <c r="H194" s="198"/>
      <c r="I194" s="193"/>
      <c r="J194" s="201"/>
      <c r="K194" s="210"/>
      <c r="L194" s="198"/>
      <c r="M194" s="193"/>
      <c r="N194" s="198"/>
      <c r="O194" s="193"/>
      <c r="P194" s="197"/>
      <c r="Q194" s="199"/>
      <c r="R194" s="198"/>
      <c r="S194" s="193"/>
      <c r="T194" s="198"/>
      <c r="U194" s="193"/>
      <c r="V194" s="198"/>
      <c r="W194" s="193"/>
      <c r="X194" s="45"/>
      <c r="Y194" s="60"/>
      <c r="Z194" s="72"/>
      <c r="AA194" s="8"/>
      <c r="AB194" s="10"/>
      <c r="AC194" s="10"/>
      <c r="AD194" s="10"/>
      <c r="AE194" s="10"/>
      <c r="AF194" s="10"/>
      <c r="AG194" s="10"/>
      <c r="AH194" s="10"/>
      <c r="AI194" s="8"/>
      <c r="AJ194" s="10"/>
    </row>
    <row r="195" spans="1:37" ht="15">
      <c r="A195" s="121"/>
      <c r="B195" s="240"/>
      <c r="C195" s="86"/>
      <c r="D195" s="89"/>
      <c r="E195" s="89"/>
      <c r="F195" s="90"/>
      <c r="G195" s="192"/>
      <c r="H195" s="198"/>
      <c r="I195" s="193"/>
      <c r="J195" s="201"/>
      <c r="K195" s="210"/>
      <c r="L195" s="198"/>
      <c r="M195" s="193"/>
      <c r="N195" s="198"/>
      <c r="O195" s="193"/>
      <c r="P195" s="197"/>
      <c r="Q195" s="199"/>
      <c r="R195" s="198"/>
      <c r="S195" s="193"/>
      <c r="T195" s="198"/>
      <c r="U195" s="193"/>
      <c r="V195" s="198"/>
      <c r="W195" s="193"/>
      <c r="X195" s="45"/>
      <c r="Y195" s="60"/>
      <c r="Z195" s="72"/>
      <c r="AA195" s="8"/>
      <c r="AB195" s="10"/>
      <c r="AC195" s="10"/>
      <c r="AD195" s="10"/>
      <c r="AE195" s="10"/>
      <c r="AF195" s="10"/>
      <c r="AG195" s="10"/>
      <c r="AH195" s="10"/>
      <c r="AI195" s="8"/>
      <c r="AJ195" s="10"/>
      <c r="AK195" s="8"/>
    </row>
    <row r="196" spans="1:37" ht="15">
      <c r="A196" s="121"/>
      <c r="B196" s="240"/>
      <c r="C196" s="86"/>
      <c r="D196" s="89"/>
      <c r="E196" s="89"/>
      <c r="F196" s="90"/>
      <c r="G196" s="192"/>
      <c r="H196" s="198"/>
      <c r="I196" s="193"/>
      <c r="J196" s="201"/>
      <c r="K196" s="210"/>
      <c r="L196" s="198"/>
      <c r="M196" s="193"/>
      <c r="N196" s="198"/>
      <c r="O196" s="193"/>
      <c r="P196" s="197"/>
      <c r="Q196" s="199"/>
      <c r="R196" s="198"/>
      <c r="S196" s="193"/>
      <c r="T196" s="198"/>
      <c r="U196" s="193"/>
      <c r="V196" s="198"/>
      <c r="W196" s="193"/>
      <c r="X196" s="45"/>
      <c r="Y196" s="60"/>
      <c r="Z196" s="72"/>
      <c r="AA196" s="8"/>
      <c r="AB196" s="10"/>
      <c r="AC196" s="10"/>
      <c r="AD196" s="10"/>
      <c r="AE196" s="10"/>
      <c r="AF196" s="10"/>
      <c r="AG196" s="10"/>
      <c r="AH196" s="10"/>
      <c r="AI196" s="8"/>
      <c r="AJ196" s="10"/>
      <c r="AK196" s="8"/>
    </row>
    <row r="197" spans="1:36" ht="15">
      <c r="A197" s="121"/>
      <c r="B197" s="240"/>
      <c r="C197" s="86"/>
      <c r="D197" s="89"/>
      <c r="E197" s="89"/>
      <c r="F197" s="90"/>
      <c r="G197" s="192"/>
      <c r="H197" s="198"/>
      <c r="I197" s="193"/>
      <c r="J197" s="201"/>
      <c r="K197" s="210"/>
      <c r="L197" s="198"/>
      <c r="M197" s="193"/>
      <c r="N197" s="198"/>
      <c r="O197" s="193"/>
      <c r="P197" s="197"/>
      <c r="Q197" s="199"/>
      <c r="R197" s="198"/>
      <c r="S197" s="193"/>
      <c r="T197" s="198"/>
      <c r="U197" s="193"/>
      <c r="V197" s="198"/>
      <c r="W197" s="193"/>
      <c r="X197" s="45"/>
      <c r="Y197" s="60"/>
      <c r="Z197" s="72"/>
      <c r="AA197" s="8"/>
      <c r="AB197" s="10"/>
      <c r="AC197" s="10"/>
      <c r="AD197" s="10"/>
      <c r="AE197" s="10"/>
      <c r="AF197" s="10"/>
      <c r="AG197" s="10"/>
      <c r="AH197" s="10"/>
      <c r="AI197" s="8"/>
      <c r="AJ197" s="10"/>
    </row>
    <row r="198" spans="1:36" ht="15">
      <c r="A198" s="121"/>
      <c r="B198" s="240"/>
      <c r="C198" s="86"/>
      <c r="D198" s="89"/>
      <c r="E198" s="89"/>
      <c r="F198" s="90"/>
      <c r="G198" s="192"/>
      <c r="H198" s="198"/>
      <c r="I198" s="193"/>
      <c r="J198" s="201"/>
      <c r="K198" s="210"/>
      <c r="L198" s="198"/>
      <c r="M198" s="193"/>
      <c r="N198" s="198"/>
      <c r="O198" s="193"/>
      <c r="P198" s="197"/>
      <c r="Q198" s="199"/>
      <c r="R198" s="198"/>
      <c r="S198" s="193"/>
      <c r="T198" s="198"/>
      <c r="U198" s="193"/>
      <c r="V198" s="198"/>
      <c r="W198" s="193"/>
      <c r="X198" s="45"/>
      <c r="Y198" s="60"/>
      <c r="Z198" s="72"/>
      <c r="AA198" s="8"/>
      <c r="AB198" s="10"/>
      <c r="AC198" s="10"/>
      <c r="AD198" s="10"/>
      <c r="AE198" s="10"/>
      <c r="AF198" s="10"/>
      <c r="AG198" s="10"/>
      <c r="AH198" s="10"/>
      <c r="AI198" s="8"/>
      <c r="AJ198" s="10"/>
    </row>
    <row r="199" spans="1:36" ht="15">
      <c r="A199" s="121"/>
      <c r="B199" s="240"/>
      <c r="C199" s="86"/>
      <c r="D199" s="89"/>
      <c r="E199" s="89"/>
      <c r="F199" s="90"/>
      <c r="G199" s="192"/>
      <c r="H199" s="198"/>
      <c r="I199" s="193"/>
      <c r="J199" s="201"/>
      <c r="K199" s="210"/>
      <c r="L199" s="198"/>
      <c r="M199" s="193"/>
      <c r="N199" s="198"/>
      <c r="O199" s="193"/>
      <c r="P199" s="197"/>
      <c r="Q199" s="199"/>
      <c r="R199" s="198"/>
      <c r="S199" s="193"/>
      <c r="T199" s="198"/>
      <c r="U199" s="193"/>
      <c r="V199" s="198"/>
      <c r="W199" s="193"/>
      <c r="X199" s="45"/>
      <c r="Y199" s="60"/>
      <c r="Z199" s="72"/>
      <c r="AA199" s="8"/>
      <c r="AB199" s="10"/>
      <c r="AC199" s="10"/>
      <c r="AD199" s="10"/>
      <c r="AE199" s="10"/>
      <c r="AF199" s="10"/>
      <c r="AG199" s="10"/>
      <c r="AH199" s="10"/>
      <c r="AI199" s="8"/>
      <c r="AJ199" s="10"/>
    </row>
    <row r="200" spans="1:36" ht="15">
      <c r="A200" s="121"/>
      <c r="B200" s="240"/>
      <c r="C200" s="86"/>
      <c r="D200" s="89"/>
      <c r="E200" s="89"/>
      <c r="F200" s="90"/>
      <c r="G200" s="192"/>
      <c r="H200" s="198"/>
      <c r="I200" s="193"/>
      <c r="J200" s="201"/>
      <c r="K200" s="210"/>
      <c r="L200" s="198"/>
      <c r="M200" s="193"/>
      <c r="N200" s="198"/>
      <c r="O200" s="193"/>
      <c r="P200" s="197"/>
      <c r="Q200" s="199"/>
      <c r="R200" s="198"/>
      <c r="S200" s="193"/>
      <c r="T200" s="198"/>
      <c r="U200" s="193"/>
      <c r="V200" s="198"/>
      <c r="W200" s="193"/>
      <c r="X200" s="45"/>
      <c r="Y200" s="60"/>
      <c r="Z200" s="72"/>
      <c r="AA200" s="8"/>
      <c r="AB200" s="10"/>
      <c r="AC200" s="10"/>
      <c r="AD200" s="10"/>
      <c r="AE200" s="10"/>
      <c r="AF200" s="10"/>
      <c r="AG200" s="10"/>
      <c r="AH200" s="10"/>
      <c r="AI200" s="8"/>
      <c r="AJ200" s="10"/>
    </row>
    <row r="201" spans="1:36" ht="15">
      <c r="A201" s="121"/>
      <c r="B201" s="240"/>
      <c r="C201" s="86"/>
      <c r="D201" s="89"/>
      <c r="E201" s="89"/>
      <c r="F201" s="90"/>
      <c r="G201" s="192"/>
      <c r="H201" s="198"/>
      <c r="I201" s="193"/>
      <c r="J201" s="201"/>
      <c r="K201" s="210"/>
      <c r="L201" s="198"/>
      <c r="M201" s="193"/>
      <c r="N201" s="198"/>
      <c r="O201" s="193"/>
      <c r="P201" s="197"/>
      <c r="Q201" s="199"/>
      <c r="R201" s="198"/>
      <c r="S201" s="193"/>
      <c r="T201" s="198"/>
      <c r="U201" s="193"/>
      <c r="V201" s="198"/>
      <c r="W201" s="193"/>
      <c r="X201" s="45"/>
      <c r="Y201" s="60"/>
      <c r="Z201" s="72"/>
      <c r="AA201" s="8"/>
      <c r="AB201" s="10"/>
      <c r="AC201" s="10"/>
      <c r="AD201" s="10"/>
      <c r="AE201" s="10"/>
      <c r="AF201" s="10"/>
      <c r="AG201" s="10"/>
      <c r="AH201" s="10"/>
      <c r="AI201" s="8"/>
      <c r="AJ201" s="10"/>
    </row>
    <row r="202" spans="1:36" ht="15">
      <c r="A202" s="121"/>
      <c r="B202" s="240"/>
      <c r="C202" s="86"/>
      <c r="D202" s="89"/>
      <c r="E202" s="89"/>
      <c r="F202" s="90"/>
      <c r="G202" s="192"/>
      <c r="H202" s="198"/>
      <c r="I202" s="193"/>
      <c r="J202" s="201"/>
      <c r="K202" s="210"/>
      <c r="L202" s="198"/>
      <c r="M202" s="193"/>
      <c r="N202" s="198"/>
      <c r="O202" s="193"/>
      <c r="P202" s="197"/>
      <c r="Q202" s="199"/>
      <c r="R202" s="198"/>
      <c r="S202" s="193"/>
      <c r="T202" s="198"/>
      <c r="U202" s="193"/>
      <c r="V202" s="198"/>
      <c r="W202" s="193"/>
      <c r="X202" s="45"/>
      <c r="Y202" s="60"/>
      <c r="Z202" s="72"/>
      <c r="AA202" s="8"/>
      <c r="AB202" s="10"/>
      <c r="AC202" s="10"/>
      <c r="AD202" s="10"/>
      <c r="AE202" s="10"/>
      <c r="AF202" s="10"/>
      <c r="AG202" s="10"/>
      <c r="AH202" s="10"/>
      <c r="AI202" s="8"/>
      <c r="AJ202" s="10"/>
    </row>
    <row r="203" spans="1:36" ht="15">
      <c r="A203" s="121"/>
      <c r="B203" s="240"/>
      <c r="C203" s="86"/>
      <c r="D203" s="89"/>
      <c r="E203" s="89"/>
      <c r="F203" s="90"/>
      <c r="G203" s="192"/>
      <c r="H203" s="198"/>
      <c r="I203" s="193"/>
      <c r="J203" s="201"/>
      <c r="K203" s="210"/>
      <c r="L203" s="198"/>
      <c r="M203" s="193"/>
      <c r="N203" s="198"/>
      <c r="O203" s="193"/>
      <c r="P203" s="197"/>
      <c r="Q203" s="199"/>
      <c r="R203" s="198"/>
      <c r="S203" s="193"/>
      <c r="T203" s="198"/>
      <c r="U203" s="193"/>
      <c r="V203" s="198"/>
      <c r="W203" s="193"/>
      <c r="X203" s="45"/>
      <c r="Y203" s="60"/>
      <c r="Z203" s="72"/>
      <c r="AA203" s="8"/>
      <c r="AB203" s="10"/>
      <c r="AC203" s="10"/>
      <c r="AD203" s="10"/>
      <c r="AE203" s="10"/>
      <c r="AF203" s="10"/>
      <c r="AG203" s="10"/>
      <c r="AH203" s="10"/>
      <c r="AI203" s="8"/>
      <c r="AJ203" s="10"/>
    </row>
    <row r="204" spans="1:36" ht="15">
      <c r="A204" s="121"/>
      <c r="B204" s="240"/>
      <c r="C204" s="86"/>
      <c r="D204" s="89"/>
      <c r="E204" s="89"/>
      <c r="F204" s="90"/>
      <c r="G204" s="192"/>
      <c r="H204" s="198"/>
      <c r="I204" s="193"/>
      <c r="J204" s="201"/>
      <c r="K204" s="210"/>
      <c r="L204" s="198"/>
      <c r="M204" s="193"/>
      <c r="N204" s="198"/>
      <c r="O204" s="193"/>
      <c r="P204" s="197"/>
      <c r="Q204" s="199"/>
      <c r="R204" s="198"/>
      <c r="S204" s="193"/>
      <c r="T204" s="198"/>
      <c r="U204" s="193"/>
      <c r="V204" s="198"/>
      <c r="W204" s="193"/>
      <c r="X204" s="45"/>
      <c r="Y204" s="60"/>
      <c r="Z204" s="72"/>
      <c r="AA204" s="8"/>
      <c r="AB204" s="10"/>
      <c r="AC204" s="10"/>
      <c r="AD204" s="10"/>
      <c r="AE204" s="10"/>
      <c r="AF204" s="10"/>
      <c r="AG204" s="10"/>
      <c r="AH204" s="10"/>
      <c r="AI204" s="8"/>
      <c r="AJ204" s="10"/>
    </row>
    <row r="205" spans="1:36" ht="15">
      <c r="A205" s="121"/>
      <c r="B205" s="240"/>
      <c r="C205" s="86"/>
      <c r="D205" s="89"/>
      <c r="E205" s="89"/>
      <c r="F205" s="90"/>
      <c r="G205" s="192"/>
      <c r="H205" s="198"/>
      <c r="I205" s="193"/>
      <c r="J205" s="201"/>
      <c r="K205" s="210"/>
      <c r="L205" s="198"/>
      <c r="M205" s="193"/>
      <c r="N205" s="198"/>
      <c r="O205" s="193"/>
      <c r="P205" s="197"/>
      <c r="Q205" s="199"/>
      <c r="R205" s="198"/>
      <c r="S205" s="193"/>
      <c r="T205" s="198"/>
      <c r="U205" s="193"/>
      <c r="V205" s="198"/>
      <c r="W205" s="193"/>
      <c r="X205" s="45"/>
      <c r="Y205" s="60"/>
      <c r="Z205" s="72"/>
      <c r="AA205" s="8"/>
      <c r="AB205" s="10"/>
      <c r="AC205" s="10"/>
      <c r="AD205" s="10"/>
      <c r="AE205" s="10"/>
      <c r="AF205" s="10"/>
      <c r="AG205" s="10"/>
      <c r="AH205" s="10"/>
      <c r="AI205" s="8"/>
      <c r="AJ205" s="10"/>
    </row>
    <row r="206" spans="1:36" ht="15">
      <c r="A206" s="121"/>
      <c r="B206" s="240"/>
      <c r="C206" s="86"/>
      <c r="D206" s="89"/>
      <c r="E206" s="89"/>
      <c r="F206" s="90"/>
      <c r="G206" s="192"/>
      <c r="H206" s="198"/>
      <c r="I206" s="193"/>
      <c r="J206" s="201"/>
      <c r="K206" s="210"/>
      <c r="L206" s="198"/>
      <c r="M206" s="193"/>
      <c r="N206" s="198"/>
      <c r="O206" s="193"/>
      <c r="P206" s="197"/>
      <c r="Q206" s="199"/>
      <c r="R206" s="198"/>
      <c r="S206" s="193"/>
      <c r="T206" s="198"/>
      <c r="U206" s="193"/>
      <c r="V206" s="198"/>
      <c r="W206" s="193"/>
      <c r="X206" s="45"/>
      <c r="Y206" s="60"/>
      <c r="Z206" s="72"/>
      <c r="AA206" s="8"/>
      <c r="AB206" s="10"/>
      <c r="AC206" s="10"/>
      <c r="AD206" s="10"/>
      <c r="AE206" s="10"/>
      <c r="AF206" s="10"/>
      <c r="AG206" s="10"/>
      <c r="AH206" s="10"/>
      <c r="AI206" s="8"/>
      <c r="AJ206" s="10"/>
    </row>
    <row r="207" spans="1:37" ht="15">
      <c r="A207" s="121"/>
      <c r="B207" s="240"/>
      <c r="C207" s="86"/>
      <c r="D207" s="89"/>
      <c r="E207" s="89"/>
      <c r="F207" s="90"/>
      <c r="G207" s="192"/>
      <c r="H207" s="198"/>
      <c r="I207" s="193"/>
      <c r="J207" s="201"/>
      <c r="K207" s="210"/>
      <c r="L207" s="198"/>
      <c r="M207" s="193"/>
      <c r="N207" s="198"/>
      <c r="O207" s="193"/>
      <c r="P207" s="197"/>
      <c r="Q207" s="199"/>
      <c r="R207" s="198"/>
      <c r="S207" s="193"/>
      <c r="T207" s="198"/>
      <c r="U207" s="193"/>
      <c r="V207" s="198"/>
      <c r="W207" s="193"/>
      <c r="X207" s="45"/>
      <c r="Y207" s="60"/>
      <c r="Z207" s="72"/>
      <c r="AA207" s="8"/>
      <c r="AB207" s="10"/>
      <c r="AC207" s="10"/>
      <c r="AD207" s="10"/>
      <c r="AE207" s="10"/>
      <c r="AF207" s="10"/>
      <c r="AG207" s="10"/>
      <c r="AH207" s="10"/>
      <c r="AI207" s="8"/>
      <c r="AJ207" s="10"/>
      <c r="AK207" s="8"/>
    </row>
    <row r="208" spans="1:36" ht="15">
      <c r="A208" s="121"/>
      <c r="B208" s="240"/>
      <c r="C208" s="86"/>
      <c r="D208" s="89"/>
      <c r="E208" s="89"/>
      <c r="F208" s="90"/>
      <c r="G208" s="192"/>
      <c r="H208" s="198"/>
      <c r="I208" s="193"/>
      <c r="J208" s="201"/>
      <c r="K208" s="210"/>
      <c r="L208" s="198"/>
      <c r="M208" s="193"/>
      <c r="N208" s="198"/>
      <c r="O208" s="193"/>
      <c r="P208" s="197"/>
      <c r="Q208" s="199"/>
      <c r="R208" s="198"/>
      <c r="S208" s="193"/>
      <c r="T208" s="198"/>
      <c r="U208" s="193"/>
      <c r="V208" s="198"/>
      <c r="W208" s="193"/>
      <c r="X208" s="45"/>
      <c r="Y208" s="60"/>
      <c r="Z208" s="72"/>
      <c r="AA208" s="8"/>
      <c r="AB208" s="10"/>
      <c r="AC208" s="10"/>
      <c r="AD208" s="10"/>
      <c r="AE208" s="10"/>
      <c r="AF208" s="10"/>
      <c r="AG208" s="10"/>
      <c r="AH208" s="10"/>
      <c r="AI208" s="8"/>
      <c r="AJ208" s="10"/>
    </row>
    <row r="209" spans="1:37" ht="15">
      <c r="A209" s="121"/>
      <c r="B209" s="240"/>
      <c r="C209" s="86"/>
      <c r="D209" s="89"/>
      <c r="E209" s="89"/>
      <c r="F209" s="90"/>
      <c r="G209" s="192"/>
      <c r="H209" s="198"/>
      <c r="I209" s="193"/>
      <c r="J209" s="201"/>
      <c r="K209" s="210"/>
      <c r="L209" s="198"/>
      <c r="M209" s="193"/>
      <c r="N209" s="198"/>
      <c r="O209" s="193"/>
      <c r="P209" s="197"/>
      <c r="Q209" s="199"/>
      <c r="R209" s="198"/>
      <c r="S209" s="193"/>
      <c r="T209" s="198"/>
      <c r="U209" s="193"/>
      <c r="V209" s="198"/>
      <c r="W209" s="193"/>
      <c r="X209" s="45"/>
      <c r="Y209" s="60"/>
      <c r="Z209" s="72"/>
      <c r="AA209" s="8"/>
      <c r="AB209" s="10"/>
      <c r="AC209" s="10"/>
      <c r="AD209" s="10"/>
      <c r="AE209" s="10"/>
      <c r="AF209" s="10"/>
      <c r="AG209" s="10"/>
      <c r="AH209" s="10"/>
      <c r="AI209" s="8"/>
      <c r="AJ209" s="10"/>
      <c r="AK209" s="8"/>
    </row>
    <row r="210" spans="1:36" ht="15">
      <c r="A210" s="121"/>
      <c r="B210" s="240"/>
      <c r="C210" s="86"/>
      <c r="D210" s="89"/>
      <c r="E210" s="89"/>
      <c r="F210" s="90"/>
      <c r="G210" s="192"/>
      <c r="H210" s="198"/>
      <c r="I210" s="193"/>
      <c r="J210" s="201"/>
      <c r="K210" s="210"/>
      <c r="L210" s="198"/>
      <c r="M210" s="193"/>
      <c r="N210" s="198"/>
      <c r="O210" s="193"/>
      <c r="P210" s="197"/>
      <c r="Q210" s="199"/>
      <c r="R210" s="198"/>
      <c r="S210" s="193"/>
      <c r="T210" s="198"/>
      <c r="U210" s="193"/>
      <c r="V210" s="198"/>
      <c r="W210" s="193"/>
      <c r="X210" s="45"/>
      <c r="Y210" s="60"/>
      <c r="Z210" s="72"/>
      <c r="AA210" s="8"/>
      <c r="AB210" s="10"/>
      <c r="AC210" s="10"/>
      <c r="AD210" s="10"/>
      <c r="AE210" s="10"/>
      <c r="AF210" s="10"/>
      <c r="AG210" s="10"/>
      <c r="AH210" s="10"/>
      <c r="AI210" s="8"/>
      <c r="AJ210" s="10"/>
    </row>
    <row r="211" spans="1:36" ht="15">
      <c r="A211" s="121"/>
      <c r="B211" s="240"/>
      <c r="C211" s="86"/>
      <c r="D211" s="89"/>
      <c r="E211" s="89"/>
      <c r="F211" s="90"/>
      <c r="G211" s="192"/>
      <c r="H211" s="198"/>
      <c r="I211" s="193"/>
      <c r="J211" s="201"/>
      <c r="K211" s="210"/>
      <c r="L211" s="198"/>
      <c r="M211" s="193"/>
      <c r="N211" s="198"/>
      <c r="O211" s="193"/>
      <c r="P211" s="197"/>
      <c r="Q211" s="199"/>
      <c r="R211" s="198"/>
      <c r="S211" s="193"/>
      <c r="T211" s="198"/>
      <c r="U211" s="193"/>
      <c r="V211" s="198"/>
      <c r="W211" s="193"/>
      <c r="X211" s="45"/>
      <c r="Y211" s="60"/>
      <c r="Z211" s="72"/>
      <c r="AA211" s="8"/>
      <c r="AB211" s="10"/>
      <c r="AC211" s="10"/>
      <c r="AD211" s="10"/>
      <c r="AE211" s="10"/>
      <c r="AF211" s="10"/>
      <c r="AG211" s="10"/>
      <c r="AH211" s="10"/>
      <c r="AI211" s="8"/>
      <c r="AJ211" s="10"/>
    </row>
    <row r="212" spans="1:36" ht="15">
      <c r="A212" s="121"/>
      <c r="B212" s="240"/>
      <c r="C212" s="86"/>
      <c r="D212" s="89"/>
      <c r="E212" s="89"/>
      <c r="F212" s="90"/>
      <c r="G212" s="192"/>
      <c r="H212" s="198"/>
      <c r="I212" s="193"/>
      <c r="J212" s="201"/>
      <c r="K212" s="210"/>
      <c r="L212" s="198"/>
      <c r="M212" s="193"/>
      <c r="N212" s="198"/>
      <c r="O212" s="193"/>
      <c r="P212" s="197"/>
      <c r="Q212" s="199"/>
      <c r="R212" s="198"/>
      <c r="S212" s="193"/>
      <c r="T212" s="198"/>
      <c r="U212" s="193"/>
      <c r="V212" s="198"/>
      <c r="W212" s="193"/>
      <c r="X212" s="45"/>
      <c r="Y212" s="60"/>
      <c r="Z212" s="72"/>
      <c r="AA212" s="8"/>
      <c r="AB212" s="10"/>
      <c r="AC212" s="10"/>
      <c r="AD212" s="10"/>
      <c r="AE212" s="10"/>
      <c r="AF212" s="10"/>
      <c r="AG212" s="10"/>
      <c r="AH212" s="10"/>
      <c r="AI212" s="8"/>
      <c r="AJ212" s="10"/>
    </row>
    <row r="213" spans="1:36" ht="15">
      <c r="A213" s="121"/>
      <c r="B213" s="240"/>
      <c r="C213" s="86"/>
      <c r="D213" s="89"/>
      <c r="E213" s="89"/>
      <c r="F213" s="90"/>
      <c r="G213" s="192"/>
      <c r="H213" s="198"/>
      <c r="I213" s="193"/>
      <c r="J213" s="201"/>
      <c r="K213" s="210"/>
      <c r="L213" s="198"/>
      <c r="M213" s="193"/>
      <c r="N213" s="198"/>
      <c r="O213" s="193"/>
      <c r="P213" s="197"/>
      <c r="Q213" s="199"/>
      <c r="R213" s="198"/>
      <c r="S213" s="193"/>
      <c r="T213" s="198"/>
      <c r="U213" s="193"/>
      <c r="V213" s="198"/>
      <c r="W213" s="193"/>
      <c r="X213" s="45"/>
      <c r="Y213" s="60"/>
      <c r="Z213" s="72"/>
      <c r="AA213" s="8"/>
      <c r="AB213" s="10"/>
      <c r="AC213" s="10"/>
      <c r="AD213" s="10"/>
      <c r="AE213" s="10"/>
      <c r="AF213" s="10"/>
      <c r="AG213" s="10"/>
      <c r="AH213" s="10"/>
      <c r="AI213" s="8"/>
      <c r="AJ213" s="10"/>
    </row>
    <row r="214" spans="1:36" ht="15">
      <c r="A214" s="121"/>
      <c r="B214" s="240"/>
      <c r="C214" s="86"/>
      <c r="D214" s="89"/>
      <c r="E214" s="89"/>
      <c r="F214" s="90"/>
      <c r="G214" s="192"/>
      <c r="H214" s="198"/>
      <c r="I214" s="193"/>
      <c r="J214" s="201"/>
      <c r="K214" s="210"/>
      <c r="L214" s="198"/>
      <c r="M214" s="193"/>
      <c r="N214" s="198"/>
      <c r="O214" s="193"/>
      <c r="P214" s="197"/>
      <c r="Q214" s="199"/>
      <c r="R214" s="198"/>
      <c r="S214" s="193"/>
      <c r="T214" s="198"/>
      <c r="U214" s="193"/>
      <c r="V214" s="198"/>
      <c r="W214" s="193"/>
      <c r="X214" s="45"/>
      <c r="Y214" s="60"/>
      <c r="Z214" s="72"/>
      <c r="AA214" s="8"/>
      <c r="AB214" s="10"/>
      <c r="AC214" s="10"/>
      <c r="AD214" s="10"/>
      <c r="AE214" s="10"/>
      <c r="AF214" s="10"/>
      <c r="AG214" s="10"/>
      <c r="AH214" s="10"/>
      <c r="AI214" s="8"/>
      <c r="AJ214" s="10"/>
    </row>
    <row r="215" spans="1:36" ht="15">
      <c r="A215" s="121"/>
      <c r="B215" s="240"/>
      <c r="C215" s="86"/>
      <c r="D215" s="89"/>
      <c r="E215" s="89"/>
      <c r="F215" s="90"/>
      <c r="G215" s="192"/>
      <c r="H215" s="198"/>
      <c r="I215" s="193"/>
      <c r="J215" s="201"/>
      <c r="K215" s="210"/>
      <c r="L215" s="198"/>
      <c r="M215" s="193"/>
      <c r="N215" s="198"/>
      <c r="O215" s="193"/>
      <c r="P215" s="197"/>
      <c r="Q215" s="199"/>
      <c r="R215" s="198"/>
      <c r="S215" s="193"/>
      <c r="T215" s="198"/>
      <c r="U215" s="193"/>
      <c r="V215" s="198"/>
      <c r="W215" s="193"/>
      <c r="X215" s="45"/>
      <c r="Y215" s="60"/>
      <c r="Z215" s="72"/>
      <c r="AA215" s="8"/>
      <c r="AB215" s="10"/>
      <c r="AC215" s="10"/>
      <c r="AD215" s="10"/>
      <c r="AE215" s="10"/>
      <c r="AF215" s="10"/>
      <c r="AG215" s="10"/>
      <c r="AH215" s="10"/>
      <c r="AI215" s="8"/>
      <c r="AJ215" s="10"/>
    </row>
    <row r="216" spans="1:36" ht="15">
      <c r="A216" s="121"/>
      <c r="B216" s="240"/>
      <c r="C216" s="86"/>
      <c r="D216" s="89"/>
      <c r="E216" s="89"/>
      <c r="F216" s="90"/>
      <c r="G216" s="192"/>
      <c r="H216" s="198"/>
      <c r="I216" s="193"/>
      <c r="J216" s="201"/>
      <c r="K216" s="210"/>
      <c r="L216" s="198"/>
      <c r="M216" s="193"/>
      <c r="N216" s="198"/>
      <c r="O216" s="193"/>
      <c r="P216" s="197"/>
      <c r="Q216" s="199"/>
      <c r="R216" s="198"/>
      <c r="S216" s="193"/>
      <c r="T216" s="198"/>
      <c r="U216" s="193"/>
      <c r="V216" s="198"/>
      <c r="W216" s="193"/>
      <c r="X216" s="45"/>
      <c r="Y216" s="60"/>
      <c r="Z216" s="72"/>
      <c r="AA216" s="8"/>
      <c r="AB216" s="10"/>
      <c r="AC216" s="10"/>
      <c r="AD216" s="10"/>
      <c r="AE216" s="10"/>
      <c r="AF216" s="10"/>
      <c r="AG216" s="10"/>
      <c r="AH216" s="10"/>
      <c r="AI216" s="8"/>
      <c r="AJ216" s="10"/>
    </row>
    <row r="217" spans="1:37" ht="15">
      <c r="A217" s="121"/>
      <c r="B217" s="240"/>
      <c r="C217" s="86"/>
      <c r="D217" s="89"/>
      <c r="E217" s="89"/>
      <c r="F217" s="90"/>
      <c r="G217" s="192"/>
      <c r="H217" s="198"/>
      <c r="I217" s="193"/>
      <c r="J217" s="201"/>
      <c r="K217" s="210"/>
      <c r="L217" s="198"/>
      <c r="M217" s="193"/>
      <c r="N217" s="198"/>
      <c r="O217" s="193"/>
      <c r="P217" s="197"/>
      <c r="Q217" s="199"/>
      <c r="R217" s="198"/>
      <c r="S217" s="193"/>
      <c r="T217" s="198"/>
      <c r="U217" s="193"/>
      <c r="V217" s="198"/>
      <c r="W217" s="193"/>
      <c r="X217" s="45"/>
      <c r="Y217" s="60"/>
      <c r="Z217" s="72"/>
      <c r="AA217" s="8"/>
      <c r="AB217" s="10"/>
      <c r="AC217" s="10"/>
      <c r="AD217" s="10"/>
      <c r="AE217" s="10"/>
      <c r="AF217" s="10"/>
      <c r="AG217" s="10"/>
      <c r="AH217" s="10"/>
      <c r="AI217" s="8"/>
      <c r="AJ217" s="10"/>
      <c r="AK217" s="8"/>
    </row>
    <row r="218" spans="1:36" ht="15">
      <c r="A218" s="121"/>
      <c r="B218" s="240"/>
      <c r="C218" s="86"/>
      <c r="D218" s="89"/>
      <c r="E218" s="89"/>
      <c r="F218" s="90"/>
      <c r="G218" s="192"/>
      <c r="H218" s="198"/>
      <c r="I218" s="193"/>
      <c r="J218" s="201"/>
      <c r="K218" s="210"/>
      <c r="L218" s="198"/>
      <c r="M218" s="193"/>
      <c r="N218" s="198"/>
      <c r="O218" s="193"/>
      <c r="P218" s="197"/>
      <c r="Q218" s="199"/>
      <c r="R218" s="198"/>
      <c r="S218" s="193"/>
      <c r="T218" s="198"/>
      <c r="U218" s="193"/>
      <c r="V218" s="198"/>
      <c r="W218" s="193"/>
      <c r="X218" s="45"/>
      <c r="Y218" s="60"/>
      <c r="Z218" s="72"/>
      <c r="AA218" s="8"/>
      <c r="AB218" s="10"/>
      <c r="AC218" s="10"/>
      <c r="AD218" s="10"/>
      <c r="AE218" s="10"/>
      <c r="AF218" s="10"/>
      <c r="AG218" s="10"/>
      <c r="AH218" s="10"/>
      <c r="AI218" s="8"/>
      <c r="AJ218" s="10"/>
    </row>
    <row r="219" spans="1:36" ht="15">
      <c r="A219" s="121"/>
      <c r="B219" s="240"/>
      <c r="C219" s="86"/>
      <c r="D219" s="89"/>
      <c r="E219" s="89"/>
      <c r="F219" s="90"/>
      <c r="G219" s="192"/>
      <c r="H219" s="198"/>
      <c r="I219" s="193"/>
      <c r="J219" s="201"/>
      <c r="K219" s="210"/>
      <c r="L219" s="198"/>
      <c r="M219" s="193"/>
      <c r="N219" s="198"/>
      <c r="O219" s="193"/>
      <c r="P219" s="197"/>
      <c r="Q219" s="199"/>
      <c r="R219" s="198"/>
      <c r="S219" s="193"/>
      <c r="T219" s="198"/>
      <c r="U219" s="193"/>
      <c r="V219" s="198"/>
      <c r="W219" s="193"/>
      <c r="X219" s="45"/>
      <c r="Y219" s="60"/>
      <c r="Z219" s="72"/>
      <c r="AA219" s="8"/>
      <c r="AB219" s="10"/>
      <c r="AC219" s="10"/>
      <c r="AD219" s="10"/>
      <c r="AE219" s="10"/>
      <c r="AF219" s="10"/>
      <c r="AG219" s="10"/>
      <c r="AH219" s="10"/>
      <c r="AI219" s="8"/>
      <c r="AJ219" s="10"/>
    </row>
    <row r="220" spans="1:36" ht="15">
      <c r="A220" s="121"/>
      <c r="B220" s="240"/>
      <c r="C220" s="86"/>
      <c r="D220" s="89"/>
      <c r="E220" s="89"/>
      <c r="F220" s="90"/>
      <c r="G220" s="192"/>
      <c r="H220" s="198"/>
      <c r="I220" s="193"/>
      <c r="J220" s="201"/>
      <c r="K220" s="210"/>
      <c r="L220" s="198"/>
      <c r="M220" s="193"/>
      <c r="N220" s="198"/>
      <c r="O220" s="193"/>
      <c r="P220" s="197"/>
      <c r="Q220" s="199"/>
      <c r="R220" s="198"/>
      <c r="S220" s="193"/>
      <c r="T220" s="198"/>
      <c r="U220" s="193"/>
      <c r="V220" s="198"/>
      <c r="W220" s="193"/>
      <c r="X220" s="45"/>
      <c r="Y220" s="60"/>
      <c r="Z220" s="72"/>
      <c r="AA220" s="8"/>
      <c r="AB220" s="10"/>
      <c r="AC220" s="10"/>
      <c r="AD220" s="10"/>
      <c r="AE220" s="10"/>
      <c r="AF220" s="10"/>
      <c r="AG220" s="10"/>
      <c r="AH220" s="10"/>
      <c r="AI220" s="8"/>
      <c r="AJ220" s="10"/>
    </row>
    <row r="221" spans="1:36" ht="15">
      <c r="A221" s="121"/>
      <c r="B221" s="240"/>
      <c r="C221" s="86"/>
      <c r="D221" s="89"/>
      <c r="E221" s="89"/>
      <c r="F221" s="90"/>
      <c r="G221" s="192"/>
      <c r="H221" s="198"/>
      <c r="I221" s="193"/>
      <c r="J221" s="201"/>
      <c r="K221" s="210"/>
      <c r="L221" s="198"/>
      <c r="M221" s="193"/>
      <c r="N221" s="198"/>
      <c r="O221" s="193"/>
      <c r="P221" s="197"/>
      <c r="Q221" s="199"/>
      <c r="R221" s="198"/>
      <c r="S221" s="193"/>
      <c r="T221" s="198"/>
      <c r="U221" s="193"/>
      <c r="V221" s="198"/>
      <c r="W221" s="193"/>
      <c r="X221" s="45"/>
      <c r="Y221" s="60"/>
      <c r="Z221" s="72"/>
      <c r="AA221" s="8"/>
      <c r="AB221" s="10"/>
      <c r="AC221" s="10"/>
      <c r="AD221" s="10"/>
      <c r="AE221" s="10"/>
      <c r="AF221" s="10"/>
      <c r="AG221" s="10"/>
      <c r="AH221" s="10"/>
      <c r="AI221" s="8"/>
      <c r="AJ221" s="10"/>
    </row>
    <row r="222" spans="1:37" ht="15">
      <c r="A222" s="121"/>
      <c r="B222" s="240"/>
      <c r="C222" s="86"/>
      <c r="D222" s="89"/>
      <c r="E222" s="89"/>
      <c r="F222" s="90"/>
      <c r="G222" s="192"/>
      <c r="H222" s="198"/>
      <c r="I222" s="193"/>
      <c r="J222" s="201"/>
      <c r="K222" s="210"/>
      <c r="L222" s="198"/>
      <c r="M222" s="193"/>
      <c r="N222" s="198"/>
      <c r="O222" s="193"/>
      <c r="P222" s="197"/>
      <c r="Q222" s="199"/>
      <c r="R222" s="198"/>
      <c r="S222" s="193"/>
      <c r="T222" s="198"/>
      <c r="U222" s="193"/>
      <c r="V222" s="198"/>
      <c r="W222" s="193"/>
      <c r="X222" s="45"/>
      <c r="Y222" s="60"/>
      <c r="Z222" s="72"/>
      <c r="AA222" s="8"/>
      <c r="AB222" s="10"/>
      <c r="AC222" s="10"/>
      <c r="AD222" s="10"/>
      <c r="AE222" s="10"/>
      <c r="AF222" s="10"/>
      <c r="AG222" s="10"/>
      <c r="AH222" s="10"/>
      <c r="AI222" s="8"/>
      <c r="AJ222" s="10"/>
      <c r="AK222" s="8"/>
    </row>
    <row r="223" spans="1:36" ht="15">
      <c r="A223" s="121"/>
      <c r="B223" s="240"/>
      <c r="C223" s="86"/>
      <c r="D223" s="89"/>
      <c r="E223" s="89"/>
      <c r="F223" s="90"/>
      <c r="G223" s="192"/>
      <c r="H223" s="198"/>
      <c r="I223" s="193"/>
      <c r="J223" s="201"/>
      <c r="K223" s="210"/>
      <c r="L223" s="198"/>
      <c r="M223" s="193"/>
      <c r="N223" s="198"/>
      <c r="O223" s="193"/>
      <c r="P223" s="197"/>
      <c r="Q223" s="199"/>
      <c r="R223" s="198"/>
      <c r="S223" s="193"/>
      <c r="T223" s="198"/>
      <c r="U223" s="193"/>
      <c r="V223" s="198"/>
      <c r="W223" s="193"/>
      <c r="X223" s="45"/>
      <c r="Y223" s="60"/>
      <c r="Z223" s="72"/>
      <c r="AA223" s="8"/>
      <c r="AB223" s="10"/>
      <c r="AC223" s="10"/>
      <c r="AD223" s="10"/>
      <c r="AE223" s="10"/>
      <c r="AF223" s="10"/>
      <c r="AG223" s="10"/>
      <c r="AH223" s="10"/>
      <c r="AI223" s="8"/>
      <c r="AJ223" s="10"/>
    </row>
    <row r="224" spans="1:37" ht="15">
      <c r="A224" s="121"/>
      <c r="B224" s="240"/>
      <c r="C224" s="86"/>
      <c r="D224" s="89"/>
      <c r="E224" s="89"/>
      <c r="F224" s="90"/>
      <c r="G224" s="192"/>
      <c r="H224" s="198"/>
      <c r="I224" s="193"/>
      <c r="J224" s="201"/>
      <c r="K224" s="210"/>
      <c r="L224" s="198"/>
      <c r="M224" s="193"/>
      <c r="N224" s="198"/>
      <c r="O224" s="193"/>
      <c r="P224" s="197"/>
      <c r="Q224" s="199"/>
      <c r="R224" s="198"/>
      <c r="S224" s="193"/>
      <c r="T224" s="198"/>
      <c r="U224" s="193"/>
      <c r="V224" s="198"/>
      <c r="W224" s="193"/>
      <c r="X224" s="45"/>
      <c r="Y224" s="60"/>
      <c r="Z224" s="72"/>
      <c r="AA224" s="8"/>
      <c r="AB224" s="10"/>
      <c r="AC224" s="10"/>
      <c r="AD224" s="10"/>
      <c r="AE224" s="10"/>
      <c r="AF224" s="10"/>
      <c r="AG224" s="10"/>
      <c r="AH224" s="10"/>
      <c r="AI224" s="8"/>
      <c r="AJ224" s="10"/>
      <c r="AK224" s="8"/>
    </row>
    <row r="225" spans="1:37" ht="15">
      <c r="A225" s="121"/>
      <c r="B225" s="240"/>
      <c r="C225" s="86"/>
      <c r="D225" s="89"/>
      <c r="E225" s="89"/>
      <c r="F225" s="90"/>
      <c r="G225" s="192"/>
      <c r="H225" s="198"/>
      <c r="I225" s="193"/>
      <c r="J225" s="201"/>
      <c r="K225" s="210"/>
      <c r="L225" s="198"/>
      <c r="M225" s="193"/>
      <c r="N225" s="198"/>
      <c r="O225" s="193"/>
      <c r="P225" s="197"/>
      <c r="Q225" s="199"/>
      <c r="R225" s="198"/>
      <c r="S225" s="193"/>
      <c r="T225" s="198"/>
      <c r="U225" s="193"/>
      <c r="V225" s="198"/>
      <c r="W225" s="193"/>
      <c r="X225" s="45"/>
      <c r="Y225" s="60"/>
      <c r="Z225" s="72"/>
      <c r="AA225" s="8"/>
      <c r="AB225" s="10"/>
      <c r="AC225" s="10"/>
      <c r="AD225" s="10"/>
      <c r="AE225" s="10"/>
      <c r="AF225" s="10"/>
      <c r="AG225" s="10"/>
      <c r="AH225" s="10"/>
      <c r="AI225" s="8"/>
      <c r="AJ225" s="10"/>
      <c r="AK225" s="8"/>
    </row>
    <row r="226" spans="1:36" ht="15">
      <c r="A226" s="121"/>
      <c r="B226" s="240"/>
      <c r="C226" s="86"/>
      <c r="D226" s="89"/>
      <c r="E226" s="89"/>
      <c r="F226" s="90"/>
      <c r="G226" s="192"/>
      <c r="H226" s="198"/>
      <c r="I226" s="193"/>
      <c r="J226" s="201"/>
      <c r="K226" s="210"/>
      <c r="L226" s="198"/>
      <c r="M226" s="193"/>
      <c r="N226" s="198"/>
      <c r="O226" s="193"/>
      <c r="P226" s="197"/>
      <c r="Q226" s="199"/>
      <c r="R226" s="198"/>
      <c r="S226" s="193"/>
      <c r="T226" s="198"/>
      <c r="U226" s="193"/>
      <c r="V226" s="198"/>
      <c r="W226" s="193"/>
      <c r="X226" s="45"/>
      <c r="Y226" s="60"/>
      <c r="Z226" s="72"/>
      <c r="AA226" s="8"/>
      <c r="AB226" s="10"/>
      <c r="AC226" s="10"/>
      <c r="AD226" s="10"/>
      <c r="AE226" s="10"/>
      <c r="AF226" s="10"/>
      <c r="AG226" s="10"/>
      <c r="AH226" s="10"/>
      <c r="AI226" s="8"/>
      <c r="AJ226" s="10"/>
    </row>
    <row r="227" spans="1:36" ht="15">
      <c r="A227" s="121"/>
      <c r="B227" s="240"/>
      <c r="C227" s="86"/>
      <c r="D227" s="89"/>
      <c r="E227" s="89"/>
      <c r="F227" s="90"/>
      <c r="G227" s="192"/>
      <c r="H227" s="198"/>
      <c r="I227" s="193"/>
      <c r="J227" s="201"/>
      <c r="K227" s="210"/>
      <c r="L227" s="198"/>
      <c r="M227" s="193"/>
      <c r="N227" s="198"/>
      <c r="O227" s="193"/>
      <c r="P227" s="197"/>
      <c r="Q227" s="199"/>
      <c r="R227" s="198"/>
      <c r="S227" s="193"/>
      <c r="T227" s="198"/>
      <c r="U227" s="193"/>
      <c r="V227" s="198"/>
      <c r="W227" s="193"/>
      <c r="X227" s="45"/>
      <c r="Y227" s="60"/>
      <c r="Z227" s="72"/>
      <c r="AA227" s="8"/>
      <c r="AB227" s="10"/>
      <c r="AC227" s="10"/>
      <c r="AD227" s="10"/>
      <c r="AE227" s="10"/>
      <c r="AF227" s="10"/>
      <c r="AG227" s="10"/>
      <c r="AH227" s="10"/>
      <c r="AI227" s="8"/>
      <c r="AJ227" s="10"/>
    </row>
    <row r="228" spans="1:36" ht="15">
      <c r="A228" s="121"/>
      <c r="B228" s="240"/>
      <c r="C228" s="86"/>
      <c r="D228" s="89"/>
      <c r="E228" s="89"/>
      <c r="F228" s="90"/>
      <c r="G228" s="192"/>
      <c r="H228" s="198"/>
      <c r="I228" s="193"/>
      <c r="J228" s="201"/>
      <c r="K228" s="210"/>
      <c r="L228" s="198"/>
      <c r="M228" s="193"/>
      <c r="N228" s="198"/>
      <c r="O228" s="193"/>
      <c r="P228" s="197"/>
      <c r="Q228" s="199"/>
      <c r="R228" s="198"/>
      <c r="S228" s="193"/>
      <c r="T228" s="198"/>
      <c r="U228" s="193"/>
      <c r="V228" s="198"/>
      <c r="W228" s="193"/>
      <c r="X228" s="45"/>
      <c r="Y228" s="60"/>
      <c r="Z228" s="72"/>
      <c r="AA228" s="8"/>
      <c r="AB228" s="10"/>
      <c r="AC228" s="10"/>
      <c r="AD228" s="10"/>
      <c r="AE228" s="10"/>
      <c r="AF228" s="10"/>
      <c r="AG228" s="10"/>
      <c r="AH228" s="10"/>
      <c r="AI228" s="8"/>
      <c r="AJ228" s="10"/>
    </row>
    <row r="229" spans="1:37" ht="15">
      <c r="A229" s="121"/>
      <c r="B229" s="240"/>
      <c r="C229" s="86"/>
      <c r="D229" s="89"/>
      <c r="E229" s="89"/>
      <c r="F229" s="90"/>
      <c r="G229" s="192"/>
      <c r="H229" s="198"/>
      <c r="I229" s="193"/>
      <c r="J229" s="201"/>
      <c r="K229" s="210"/>
      <c r="L229" s="198"/>
      <c r="M229" s="193"/>
      <c r="N229" s="198"/>
      <c r="O229" s="193"/>
      <c r="P229" s="197"/>
      <c r="Q229" s="199"/>
      <c r="R229" s="198"/>
      <c r="S229" s="193"/>
      <c r="T229" s="198"/>
      <c r="U229" s="193"/>
      <c r="V229" s="198"/>
      <c r="W229" s="193"/>
      <c r="X229" s="45"/>
      <c r="Y229" s="60"/>
      <c r="Z229" s="72"/>
      <c r="AA229" s="8"/>
      <c r="AB229" s="10"/>
      <c r="AC229" s="10"/>
      <c r="AD229" s="10"/>
      <c r="AE229" s="10"/>
      <c r="AF229" s="10"/>
      <c r="AG229" s="10"/>
      <c r="AH229" s="10"/>
      <c r="AI229" s="8"/>
      <c r="AJ229" s="10"/>
      <c r="AK229" s="8"/>
    </row>
    <row r="230" spans="1:36" ht="15">
      <c r="A230" s="121"/>
      <c r="B230" s="240"/>
      <c r="C230" s="86"/>
      <c r="D230" s="89"/>
      <c r="E230" s="89"/>
      <c r="F230" s="90"/>
      <c r="G230" s="192"/>
      <c r="H230" s="198"/>
      <c r="I230" s="193"/>
      <c r="J230" s="201"/>
      <c r="K230" s="210"/>
      <c r="L230" s="198"/>
      <c r="M230" s="193"/>
      <c r="N230" s="198"/>
      <c r="O230" s="193"/>
      <c r="P230" s="197"/>
      <c r="Q230" s="199"/>
      <c r="R230" s="198"/>
      <c r="S230" s="193"/>
      <c r="T230" s="198"/>
      <c r="U230" s="193"/>
      <c r="V230" s="198"/>
      <c r="W230" s="193"/>
      <c r="X230" s="45"/>
      <c r="Y230" s="60"/>
      <c r="Z230" s="72"/>
      <c r="AA230" s="8"/>
      <c r="AB230" s="10"/>
      <c r="AC230" s="10"/>
      <c r="AD230" s="10"/>
      <c r="AE230" s="10"/>
      <c r="AF230" s="10"/>
      <c r="AG230" s="10"/>
      <c r="AH230" s="10"/>
      <c r="AI230" s="8"/>
      <c r="AJ230" s="10"/>
    </row>
    <row r="231" spans="1:36" ht="15">
      <c r="A231" s="121"/>
      <c r="B231" s="240"/>
      <c r="C231" s="86"/>
      <c r="D231" s="89"/>
      <c r="E231" s="89"/>
      <c r="F231" s="90"/>
      <c r="G231" s="192"/>
      <c r="H231" s="198"/>
      <c r="I231" s="193"/>
      <c r="J231" s="201"/>
      <c r="K231" s="210"/>
      <c r="L231" s="198"/>
      <c r="M231" s="193"/>
      <c r="N231" s="198"/>
      <c r="O231" s="193"/>
      <c r="P231" s="197"/>
      <c r="Q231" s="199"/>
      <c r="R231" s="198"/>
      <c r="S231" s="193"/>
      <c r="T231" s="198"/>
      <c r="U231" s="193"/>
      <c r="V231" s="198"/>
      <c r="W231" s="193"/>
      <c r="X231" s="45"/>
      <c r="Y231" s="60"/>
      <c r="Z231" s="72"/>
      <c r="AA231" s="8"/>
      <c r="AB231" s="10"/>
      <c r="AC231" s="10"/>
      <c r="AD231" s="10"/>
      <c r="AE231" s="10"/>
      <c r="AF231" s="10"/>
      <c r="AG231" s="10"/>
      <c r="AH231" s="10"/>
      <c r="AI231" s="8"/>
      <c r="AJ231" s="10"/>
    </row>
    <row r="232" spans="1:36" ht="15">
      <c r="A232" s="121"/>
      <c r="B232" s="240"/>
      <c r="C232" s="86"/>
      <c r="D232" s="89"/>
      <c r="E232" s="89"/>
      <c r="F232" s="90"/>
      <c r="G232" s="192"/>
      <c r="H232" s="198"/>
      <c r="I232" s="193"/>
      <c r="J232" s="201"/>
      <c r="K232" s="210"/>
      <c r="L232" s="198"/>
      <c r="M232" s="193"/>
      <c r="N232" s="198"/>
      <c r="O232" s="193"/>
      <c r="P232" s="197"/>
      <c r="Q232" s="199"/>
      <c r="R232" s="198"/>
      <c r="S232" s="193"/>
      <c r="T232" s="198"/>
      <c r="U232" s="193"/>
      <c r="V232" s="198"/>
      <c r="W232" s="193"/>
      <c r="X232" s="45"/>
      <c r="Y232" s="60"/>
      <c r="Z232" s="72"/>
      <c r="AA232" s="8"/>
      <c r="AB232" s="10"/>
      <c r="AC232" s="10"/>
      <c r="AD232" s="10"/>
      <c r="AE232" s="10"/>
      <c r="AF232" s="10"/>
      <c r="AG232" s="10"/>
      <c r="AH232" s="10"/>
      <c r="AI232" s="8"/>
      <c r="AJ232" s="10"/>
    </row>
    <row r="233" spans="1:36" ht="15">
      <c r="A233" s="121"/>
      <c r="B233" s="240"/>
      <c r="C233" s="86"/>
      <c r="D233" s="89"/>
      <c r="E233" s="89"/>
      <c r="F233" s="90"/>
      <c r="G233" s="192"/>
      <c r="H233" s="198"/>
      <c r="I233" s="193"/>
      <c r="J233" s="201"/>
      <c r="K233" s="210"/>
      <c r="L233" s="198"/>
      <c r="M233" s="193"/>
      <c r="N233" s="198"/>
      <c r="O233" s="193"/>
      <c r="P233" s="197"/>
      <c r="Q233" s="199"/>
      <c r="R233" s="198"/>
      <c r="S233" s="193"/>
      <c r="T233" s="198"/>
      <c r="U233" s="193"/>
      <c r="V233" s="198"/>
      <c r="W233" s="193"/>
      <c r="X233" s="45"/>
      <c r="Y233" s="60"/>
      <c r="Z233" s="72"/>
      <c r="AA233" s="8"/>
      <c r="AB233" s="10"/>
      <c r="AC233" s="10"/>
      <c r="AD233" s="10"/>
      <c r="AE233" s="10"/>
      <c r="AF233" s="10"/>
      <c r="AG233" s="10"/>
      <c r="AH233" s="10"/>
      <c r="AI233" s="8"/>
      <c r="AJ233" s="10"/>
    </row>
    <row r="234" spans="1:36" ht="15">
      <c r="A234" s="121"/>
      <c r="B234" s="240"/>
      <c r="C234" s="86"/>
      <c r="D234" s="89"/>
      <c r="E234" s="89"/>
      <c r="F234" s="90"/>
      <c r="G234" s="192"/>
      <c r="H234" s="198"/>
      <c r="I234" s="193"/>
      <c r="J234" s="201"/>
      <c r="K234" s="210"/>
      <c r="L234" s="198"/>
      <c r="M234" s="193"/>
      <c r="N234" s="198"/>
      <c r="O234" s="193"/>
      <c r="P234" s="197"/>
      <c r="Q234" s="199"/>
      <c r="R234" s="198"/>
      <c r="S234" s="193"/>
      <c r="T234" s="198"/>
      <c r="U234" s="193"/>
      <c r="V234" s="198"/>
      <c r="W234" s="193"/>
      <c r="X234" s="45"/>
      <c r="Y234" s="60"/>
      <c r="Z234" s="72"/>
      <c r="AA234" s="8"/>
      <c r="AB234" s="10"/>
      <c r="AC234" s="10"/>
      <c r="AD234" s="10"/>
      <c r="AE234" s="10"/>
      <c r="AF234" s="10"/>
      <c r="AG234" s="10"/>
      <c r="AH234" s="10"/>
      <c r="AI234" s="8"/>
      <c r="AJ234" s="10"/>
    </row>
    <row r="235" spans="1:37" ht="7.5" customHeight="1">
      <c r="A235" s="122"/>
      <c r="B235" s="134"/>
      <c r="C235" s="178"/>
      <c r="D235" s="179"/>
      <c r="E235" s="179"/>
      <c r="F235" s="180"/>
      <c r="G235" s="12"/>
      <c r="H235" s="13"/>
      <c r="I235" s="3"/>
      <c r="J235" s="202"/>
      <c r="K235" s="211"/>
      <c r="L235" s="14"/>
      <c r="M235" s="15"/>
      <c r="N235" s="13"/>
      <c r="O235" s="15"/>
      <c r="P235" s="82"/>
      <c r="Q235" s="82"/>
      <c r="R235" s="13"/>
      <c r="S235" s="15"/>
      <c r="T235" s="13"/>
      <c r="U235" s="15"/>
      <c r="V235" s="13"/>
      <c r="W235" s="15"/>
      <c r="X235" s="11"/>
      <c r="Y235" s="60"/>
      <c r="Z235" s="72"/>
      <c r="AA235" s="8"/>
      <c r="AB235" s="10"/>
      <c r="AC235" s="10"/>
      <c r="AD235" s="10"/>
      <c r="AE235" s="10"/>
      <c r="AF235" s="10"/>
      <c r="AG235" s="10"/>
      <c r="AH235" s="10"/>
      <c r="AI235" s="8"/>
      <c r="AJ235" s="10"/>
      <c r="AK235" s="8"/>
    </row>
    <row r="236" spans="1:37" ht="7.5" customHeight="1">
      <c r="A236" s="123"/>
      <c r="B236" s="123"/>
      <c r="C236" s="4"/>
      <c r="D236" s="5"/>
      <c r="E236" s="5"/>
      <c r="F236" s="5"/>
      <c r="G236" s="2"/>
      <c r="H236" s="17"/>
      <c r="I236" s="9"/>
      <c r="J236" s="202"/>
      <c r="K236" s="212"/>
      <c r="L236" s="61"/>
      <c r="M236" s="11"/>
      <c r="N236" s="17"/>
      <c r="O236" s="11"/>
      <c r="P236" s="11"/>
      <c r="Q236" s="11"/>
      <c r="R236" s="17"/>
      <c r="S236" s="11"/>
      <c r="T236" s="17"/>
      <c r="U236" s="11"/>
      <c r="V236" s="17"/>
      <c r="W236" s="11"/>
      <c r="X236" s="11"/>
      <c r="Y236" s="57"/>
      <c r="Z236" s="73"/>
      <c r="AA236" s="8"/>
      <c r="AB236" s="10"/>
      <c r="AC236" s="10"/>
      <c r="AD236" s="10"/>
      <c r="AE236" s="10"/>
      <c r="AF236" s="10"/>
      <c r="AG236" s="10"/>
      <c r="AH236" s="10"/>
      <c r="AI236" s="8"/>
      <c r="AJ236" s="10"/>
      <c r="AK236" s="8"/>
    </row>
    <row r="237" spans="1:34" ht="15.75">
      <c r="A237" s="124"/>
      <c r="B237" s="124"/>
      <c r="C237" s="44"/>
      <c r="D237" s="5"/>
      <c r="E237" s="5"/>
      <c r="F237" s="62"/>
      <c r="G237" s="1"/>
      <c r="H237" s="17"/>
      <c r="I237" s="9"/>
      <c r="J237" s="203"/>
      <c r="K237" s="213"/>
      <c r="L237" s="17"/>
      <c r="M237" s="18"/>
      <c r="N237" s="17"/>
      <c r="O237" s="9"/>
      <c r="P237" s="9"/>
      <c r="Q237" s="9"/>
      <c r="R237" s="17"/>
      <c r="S237" s="18"/>
      <c r="T237" s="17"/>
      <c r="U237" s="9"/>
      <c r="V237" s="17"/>
      <c r="W237" s="18"/>
      <c r="X237" s="9"/>
      <c r="Y237" s="57"/>
      <c r="Z237" s="7"/>
      <c r="AA237" s="8"/>
      <c r="AB237" s="10"/>
      <c r="AC237" s="10"/>
      <c r="AD237" s="10"/>
      <c r="AE237" s="8"/>
      <c r="AF237" s="8"/>
      <c r="AG237" s="6"/>
      <c r="AH237" s="6"/>
    </row>
    <row r="238" spans="1:34" ht="15.75">
      <c r="A238" s="125"/>
      <c r="B238" s="125"/>
      <c r="C238" s="16"/>
      <c r="D238" s="5"/>
      <c r="E238" s="10"/>
      <c r="F238" s="1"/>
      <c r="G238" s="1"/>
      <c r="H238" s="19"/>
      <c r="I238" s="20"/>
      <c r="J238" s="204"/>
      <c r="K238" s="213"/>
      <c r="L238" s="215"/>
      <c r="M238" s="21"/>
      <c r="N238" s="215"/>
      <c r="O238" s="20"/>
      <c r="P238" s="20"/>
      <c r="Q238" s="20"/>
      <c r="R238" s="215"/>
      <c r="S238" s="21"/>
      <c r="T238" s="215"/>
      <c r="U238" s="20"/>
      <c r="V238" s="215"/>
      <c r="W238" s="21"/>
      <c r="X238" s="20"/>
      <c r="Y238" s="58"/>
      <c r="Z238" s="7"/>
      <c r="AA238" s="8"/>
      <c r="AB238" s="8"/>
      <c r="AC238" s="10"/>
      <c r="AD238" s="54"/>
      <c r="AE238" s="8"/>
      <c r="AF238" s="8"/>
      <c r="AG238" s="6"/>
      <c r="AH238" s="6"/>
    </row>
    <row r="239" spans="1:34" ht="15.75">
      <c r="A239" s="125"/>
      <c r="B239" s="125"/>
      <c r="C239" s="44"/>
      <c r="D239" s="1"/>
      <c r="E239" s="137"/>
      <c r="F239" s="137"/>
      <c r="G239" s="1"/>
      <c r="H239" s="8"/>
      <c r="I239" s="8"/>
      <c r="J239" s="205"/>
      <c r="K239" s="23"/>
      <c r="L239" s="215"/>
      <c r="M239" s="21"/>
      <c r="N239" s="215"/>
      <c r="O239" s="20"/>
      <c r="P239" s="43"/>
      <c r="Q239" s="43"/>
      <c r="R239" s="215"/>
      <c r="S239" s="21"/>
      <c r="T239" s="215"/>
      <c r="U239" s="20"/>
      <c r="V239" s="215"/>
      <c r="W239" s="21"/>
      <c r="X239" s="20"/>
      <c r="Y239" s="58"/>
      <c r="Z239" s="7"/>
      <c r="AA239" s="8"/>
      <c r="AB239" s="24"/>
      <c r="AC239" s="25"/>
      <c r="AD239" s="55"/>
      <c r="AE239" s="8"/>
      <c r="AF239" s="8"/>
      <c r="AG239" s="6"/>
      <c r="AH239" s="6"/>
    </row>
    <row r="240" spans="1:34" ht="15.75">
      <c r="A240" s="125"/>
      <c r="B240" s="125"/>
      <c r="C240" s="8"/>
      <c r="D240" s="1"/>
      <c r="E240" s="138"/>
      <c r="F240" s="138"/>
      <c r="G240" s="1"/>
      <c r="I240" s="8"/>
      <c r="J240" s="205"/>
      <c r="K240" s="26"/>
      <c r="L240" s="215"/>
      <c r="M240" s="21"/>
      <c r="N240" s="215"/>
      <c r="O240" s="20"/>
      <c r="P240" s="43"/>
      <c r="Q240" s="43"/>
      <c r="R240" s="215"/>
      <c r="S240" s="21"/>
      <c r="T240" s="215"/>
      <c r="U240" s="20"/>
      <c r="V240" s="215"/>
      <c r="W240" s="21"/>
      <c r="X240" s="20"/>
      <c r="Y240" s="58"/>
      <c r="Z240" s="7"/>
      <c r="AA240" s="8"/>
      <c r="AB240" s="10"/>
      <c r="AC240" s="10"/>
      <c r="AD240" s="55"/>
      <c r="AE240" s="8"/>
      <c r="AF240" s="8"/>
      <c r="AG240" s="6"/>
      <c r="AH240" s="6"/>
    </row>
    <row r="241" spans="1:34" ht="15.75">
      <c r="A241" s="125"/>
      <c r="B241" s="125"/>
      <c r="C241" s="8"/>
      <c r="D241" s="1"/>
      <c r="E241" s="138"/>
      <c r="F241" s="138"/>
      <c r="G241" s="1"/>
      <c r="I241" s="8"/>
      <c r="J241" s="205"/>
      <c r="K241" s="26"/>
      <c r="L241" s="216"/>
      <c r="M241" s="27"/>
      <c r="N241" s="215"/>
      <c r="O241" s="20"/>
      <c r="P241" s="43"/>
      <c r="Q241" s="43"/>
      <c r="R241" s="215"/>
      <c r="S241" s="21"/>
      <c r="T241" s="215"/>
      <c r="U241" s="20"/>
      <c r="V241" s="215"/>
      <c r="W241" s="21"/>
      <c r="X241" s="20"/>
      <c r="Y241" s="58"/>
      <c r="Z241" s="7"/>
      <c r="AA241" s="8"/>
      <c r="AB241" s="28"/>
      <c r="AC241" s="29"/>
      <c r="AD241" s="55"/>
      <c r="AE241" s="8"/>
      <c r="AF241" s="8"/>
      <c r="AG241" s="6"/>
      <c r="AH241" s="6"/>
    </row>
    <row r="242" spans="4:34" ht="15.75">
      <c r="D242" s="190"/>
      <c r="E242" s="138"/>
      <c r="F242" s="138"/>
      <c r="J242" s="205"/>
      <c r="K242" s="26"/>
      <c r="M242" s="34"/>
      <c r="P242" s="43"/>
      <c r="Q242" s="43"/>
      <c r="AB242" s="36"/>
      <c r="AC242" s="37"/>
      <c r="AD242" s="56"/>
      <c r="AE242" s="6"/>
      <c r="AF242" s="6"/>
      <c r="AG242" s="6"/>
      <c r="AH242" s="6"/>
    </row>
    <row r="243" spans="4:34" ht="15.75">
      <c r="D243" s="190"/>
      <c r="E243" s="138"/>
      <c r="F243" s="138"/>
      <c r="G243" s="51"/>
      <c r="I243" s="22"/>
      <c r="J243" s="206"/>
      <c r="K243" s="26"/>
      <c r="M243" s="34"/>
      <c r="P243" s="43"/>
      <c r="Q243" s="43"/>
      <c r="AB243" s="36"/>
      <c r="AC243" s="37"/>
      <c r="AD243" s="56"/>
      <c r="AE243" s="6"/>
      <c r="AF243" s="6"/>
      <c r="AG243" s="6"/>
      <c r="AH243" s="6"/>
    </row>
    <row r="244" spans="4:34" ht="16.5" thickBot="1">
      <c r="D244" s="190"/>
      <c r="E244" s="138"/>
      <c r="F244" s="138"/>
      <c r="I244" s="130"/>
      <c r="J244" s="206"/>
      <c r="K244" s="26"/>
      <c r="P244" s="43"/>
      <c r="Q244" s="43"/>
      <c r="AB244" s="36"/>
      <c r="AC244" s="39"/>
      <c r="AD244" s="56"/>
      <c r="AE244" s="6"/>
      <c r="AF244" s="6"/>
      <c r="AG244" s="6"/>
      <c r="AH244" s="6"/>
    </row>
    <row r="245" spans="4:34" ht="16.5" thickTop="1">
      <c r="D245" s="190"/>
      <c r="E245" s="139"/>
      <c r="F245" s="138"/>
      <c r="G245" s="51"/>
      <c r="I245" s="132"/>
      <c r="J245" s="206"/>
      <c r="K245" s="26"/>
      <c r="P245" s="43"/>
      <c r="Q245" s="43"/>
      <c r="AB245" s="36"/>
      <c r="AC245" s="39"/>
      <c r="AD245" s="56"/>
      <c r="AE245" s="6"/>
      <c r="AF245" s="6"/>
      <c r="AG245" s="6"/>
      <c r="AH245" s="6"/>
    </row>
    <row r="246" spans="4:34" ht="16.5" thickBot="1">
      <c r="D246" s="190"/>
      <c r="E246" s="140"/>
      <c r="F246" s="140"/>
      <c r="I246" s="130"/>
      <c r="J246" s="207"/>
      <c r="K246" s="135"/>
      <c r="P246" s="43"/>
      <c r="Q246" s="43"/>
      <c r="AB246" s="36"/>
      <c r="AC246" s="39"/>
      <c r="AD246" s="56"/>
      <c r="AE246" s="6"/>
      <c r="AF246" s="6"/>
      <c r="AG246" s="6"/>
      <c r="AH246" s="6"/>
    </row>
    <row r="247" spans="4:34" ht="16.5" thickTop="1">
      <c r="D247" s="2"/>
      <c r="E247" s="83"/>
      <c r="F247" s="83"/>
      <c r="G247" s="51"/>
      <c r="I247" s="132"/>
      <c r="J247" s="207"/>
      <c r="K247" s="136"/>
      <c r="P247" s="43"/>
      <c r="Q247" s="43"/>
      <c r="AB247" s="41"/>
      <c r="AC247" s="42"/>
      <c r="AD247" s="56"/>
      <c r="AE247" s="6"/>
      <c r="AF247" s="6"/>
      <c r="AG247" s="6"/>
      <c r="AH247" s="6"/>
    </row>
    <row r="248" spans="4:34" ht="15.75">
      <c r="D248" s="2"/>
      <c r="E248" s="83"/>
      <c r="F248" s="83"/>
      <c r="G248" s="51"/>
      <c r="I248" s="84" t="s">
        <v>468</v>
      </c>
      <c r="AE248" s="6"/>
      <c r="AF248" s="6"/>
      <c r="AG248" s="6"/>
      <c r="AH248" s="6"/>
    </row>
    <row r="249" spans="4:34" ht="15.75">
      <c r="D249" s="2"/>
      <c r="E249" s="83"/>
      <c r="F249" s="83"/>
      <c r="G249" s="51"/>
      <c r="J249" s="209" t="s">
        <v>594</v>
      </c>
      <c r="K249" s="141">
        <f>COUNTIF($H$5:$H$235,"&gt;0")</f>
        <v>27</v>
      </c>
      <c r="P249" s="83"/>
      <c r="Q249" s="83"/>
      <c r="AB249" s="133">
        <v>1</v>
      </c>
      <c r="AC249" s="133">
        <v>180</v>
      </c>
      <c r="AE249" s="6"/>
      <c r="AF249" s="6"/>
      <c r="AG249" s="6"/>
      <c r="AH249" s="6"/>
    </row>
    <row r="250" spans="4:34" ht="15.75">
      <c r="D250" s="2"/>
      <c r="E250" s="83"/>
      <c r="F250" s="83"/>
      <c r="G250" s="51"/>
      <c r="AB250" s="133">
        <v>1.2</v>
      </c>
      <c r="AC250" s="133">
        <v>192</v>
      </c>
      <c r="AE250" s="6"/>
      <c r="AF250" s="6"/>
      <c r="AG250" s="6"/>
      <c r="AH250" s="6"/>
    </row>
    <row r="251" ht="15.75">
      <c r="I251" s="52" t="s">
        <v>581</v>
      </c>
    </row>
    <row r="252" spans="7:9" ht="15.75">
      <c r="G252" s="51"/>
      <c r="I252" s="40" t="e">
        <f>#REF!+#REF!</f>
        <v>#REF!</v>
      </c>
    </row>
    <row r="253" ht="15.75">
      <c r="I253" s="52" t="s">
        <v>1416</v>
      </c>
    </row>
    <row r="254" ht="16.5" thickBot="1">
      <c r="I254" s="129" t="e">
        <f>#REF!+#REF!</f>
        <v>#REF!</v>
      </c>
    </row>
    <row r="255" ht="16.5" thickTop="1">
      <c r="I255" s="131" t="s">
        <v>585</v>
      </c>
    </row>
    <row r="256" ht="15.75">
      <c r="I256" s="40" t="e">
        <f>#REF!+#REF!</f>
        <v>#REF!</v>
      </c>
    </row>
    <row r="257" ht="15.75">
      <c r="I257" s="53" t="s">
        <v>1417</v>
      </c>
    </row>
    <row r="258" ht="16.5" thickBot="1">
      <c r="I258" s="129" t="e">
        <f>#REF!+#REF!</f>
        <v>#REF!</v>
      </c>
    </row>
    <row r="259" ht="16.5" thickTop="1">
      <c r="I259" s="131" t="s">
        <v>590</v>
      </c>
    </row>
    <row r="260" ht="15.75">
      <c r="I260" s="40" t="e">
        <f>#REF!+#REF!</f>
        <v>#REF!</v>
      </c>
    </row>
    <row r="261" ht="15.75">
      <c r="I261" s="53" t="s">
        <v>1418</v>
      </c>
    </row>
    <row r="262" ht="16.5" thickBot="1">
      <c r="I262" s="129" t="e">
        <f>#REF!+#REF!</f>
        <v>#REF!</v>
      </c>
    </row>
    <row r="263" ht="16.5" thickTop="1">
      <c r="I263" s="131" t="s">
        <v>593</v>
      </c>
    </row>
    <row r="264" ht="15.75">
      <c r="I264" s="40" t="e">
        <f>#REF!+#REF!</f>
        <v>#REF!</v>
      </c>
    </row>
  </sheetData>
  <sheetProtection/>
  <autoFilter ref="D3:F235"/>
  <conditionalFormatting sqref="Y4">
    <cfRule type="expression" priority="1" dxfId="3" stopIfTrue="1">
      <formula>ISERROR(Y4)</formula>
    </cfRule>
  </conditionalFormatting>
  <conditionalFormatting sqref="Y5:Y235">
    <cfRule type="expression" priority="4" dxfId="3" stopIfTrue="1">
      <formula>ISERROR(Y5)</formula>
    </cfRule>
    <cfRule type="cellIs" priority="5" dxfId="3" operator="equal" stopIfTrue="1">
      <formula>0</formula>
    </cfRule>
  </conditionalFormatting>
  <printOptions horizontalCentered="1"/>
  <pageMargins left="0.5118110236220472" right="0" top="0.5118110236220472" bottom="0.35433070866141736" header="0.31496062992125984" footer="0.2755905511811024"/>
  <pageSetup blackAndWhite="1" draft="1" fitToHeight="13" fitToWidth="1" horizontalDpi="300" verticalDpi="300" orientation="landscape" paperSize="9" scale="87" r:id="rId1"/>
  <headerFooter alignWithMargins="0">
    <oddHeader xml:space="preserve">&amp;L&amp;"Arial,Gras"&amp;10       &amp;D - &amp;C&amp;"Arial,Gras"&amp;10&amp;A&amp;RPage&amp;P / &amp;N </oddHeader>
  </headerFooter>
  <colBreaks count="1" manualBreakCount="1">
    <brk id="13" max="1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7"/>
  <sheetViews>
    <sheetView zoomScale="95" zoomScaleNormal="95" zoomScalePageLayoutView="0" workbookViewId="0" topLeftCell="A1">
      <pane ySplit="1" topLeftCell="A212" activePane="bottomLeft" state="frozen"/>
      <selection pane="topLeft" activeCell="F4" activeCellId="4" sqref="F4 F8 F4 F4 F4"/>
      <selection pane="bottomLeft" activeCell="A249" sqref="A249"/>
    </sheetView>
  </sheetViews>
  <sheetFormatPr defaultColWidth="19.7109375" defaultRowHeight="12"/>
  <cols>
    <col min="1" max="1" width="9.7109375" style="49" customWidth="1"/>
    <col min="2" max="2" width="28.57421875" style="47" customWidth="1"/>
    <col min="3" max="3" width="5.140625" style="48" customWidth="1"/>
    <col min="4" max="4" width="4.421875" style="48" customWidth="1"/>
    <col min="5" max="5" width="6.57421875" style="48" customWidth="1"/>
    <col min="6" max="6" width="9.00390625" style="49" customWidth="1"/>
    <col min="7" max="7" width="4.8515625" style="48" customWidth="1"/>
    <col min="8" max="8" width="11.7109375" style="48" customWidth="1"/>
    <col min="9" max="9" width="7.00390625" style="47" bestFit="1" customWidth="1"/>
    <col min="10" max="10" width="2.7109375" style="47" customWidth="1"/>
    <col min="11" max="11" width="11.8515625" style="47" customWidth="1"/>
    <col min="12" max="12" width="9.00390625" style="47" customWidth="1"/>
    <col min="13" max="13" width="23.421875" style="47" customWidth="1"/>
    <col min="14" max="14" width="6.7109375" style="47" bestFit="1" customWidth="1"/>
    <col min="15" max="15" width="2.00390625" style="47" bestFit="1" customWidth="1"/>
    <col min="16" max="16" width="4.8515625" style="47" bestFit="1" customWidth="1"/>
    <col min="17" max="17" width="8.00390625" style="47" bestFit="1" customWidth="1"/>
    <col min="18" max="18" width="2.00390625" style="47" bestFit="1" customWidth="1"/>
    <col min="19" max="16384" width="19.7109375" style="47" customWidth="1"/>
  </cols>
  <sheetData>
    <row r="1" spans="1:14" s="46" customFormat="1" ht="30" customHeight="1">
      <c r="A1" s="64" t="s">
        <v>595</v>
      </c>
      <c r="B1" s="75" t="s">
        <v>596</v>
      </c>
      <c r="C1" s="64" t="s">
        <v>597</v>
      </c>
      <c r="D1" s="50" t="s">
        <v>598</v>
      </c>
      <c r="E1" s="64" t="s">
        <v>599</v>
      </c>
      <c r="F1" s="64" t="s">
        <v>600</v>
      </c>
      <c r="G1" s="50" t="s">
        <v>601</v>
      </c>
      <c r="H1" s="150" t="s">
        <v>2766</v>
      </c>
      <c r="I1" s="78"/>
      <c r="J1" s="76"/>
      <c r="K1" s="128">
        <v>39553</v>
      </c>
      <c r="L1" s="148"/>
      <c r="M1" s="148"/>
      <c r="N1" s="148"/>
    </row>
    <row r="2" spans="1:15" s="6" customFormat="1" ht="12.75" customHeight="1">
      <c r="A2" s="147" t="s">
        <v>1183</v>
      </c>
      <c r="B2" s="65" t="s">
        <v>3051</v>
      </c>
      <c r="C2" s="147" t="s">
        <v>602</v>
      </c>
      <c r="D2" s="147">
        <v>11</v>
      </c>
      <c r="E2" s="65" t="s">
        <v>1919</v>
      </c>
      <c r="F2" s="147">
        <v>2007008</v>
      </c>
      <c r="G2" s="147"/>
      <c r="H2" s="148"/>
      <c r="I2" s="63"/>
      <c r="J2" s="63"/>
      <c r="K2" s="63"/>
      <c r="L2" s="63"/>
      <c r="M2" s="148"/>
      <c r="N2" s="148"/>
      <c r="O2" s="49"/>
    </row>
    <row r="3" spans="1:15" s="6" customFormat="1" ht="12.75" customHeight="1">
      <c r="A3" s="71">
        <v>100115</v>
      </c>
      <c r="B3" s="70" t="s">
        <v>695</v>
      </c>
      <c r="C3" s="71" t="s">
        <v>583</v>
      </c>
      <c r="D3" s="91">
        <v>5</v>
      </c>
      <c r="E3" s="71" t="s">
        <v>693</v>
      </c>
      <c r="F3" s="71">
        <v>1001145</v>
      </c>
      <c r="G3" s="118"/>
      <c r="H3" s="148"/>
      <c r="I3" s="153"/>
      <c r="J3" s="63"/>
      <c r="K3" s="63" t="s">
        <v>1777</v>
      </c>
      <c r="L3" s="63"/>
      <c r="M3" s="148"/>
      <c r="N3" s="148"/>
      <c r="O3" s="49"/>
    </row>
    <row r="4" spans="1:15" s="6" customFormat="1" ht="12.75" customHeight="1">
      <c r="A4" s="71">
        <v>100173</v>
      </c>
      <c r="B4" s="70" t="s">
        <v>696</v>
      </c>
      <c r="C4" s="71" t="s">
        <v>583</v>
      </c>
      <c r="D4" s="91">
        <v>5</v>
      </c>
      <c r="E4" s="71" t="s">
        <v>693</v>
      </c>
      <c r="F4" s="71">
        <v>1001729</v>
      </c>
      <c r="G4" s="118"/>
      <c r="H4" s="148"/>
      <c r="I4" s="177" t="s">
        <v>1919</v>
      </c>
      <c r="J4" s="148"/>
      <c r="K4" s="6" t="s">
        <v>340</v>
      </c>
      <c r="L4" s="148"/>
      <c r="M4" s="148"/>
      <c r="N4" s="148"/>
      <c r="O4" s="49"/>
    </row>
    <row r="5" spans="1:15" s="6" customFormat="1" ht="12.75" customHeight="1">
      <c r="A5" s="71">
        <v>100200</v>
      </c>
      <c r="B5" s="70" t="s">
        <v>697</v>
      </c>
      <c r="C5" s="71" t="s">
        <v>1350</v>
      </c>
      <c r="D5" s="91">
        <v>5</v>
      </c>
      <c r="E5" s="71" t="s">
        <v>693</v>
      </c>
      <c r="F5" s="71">
        <v>1001999</v>
      </c>
      <c r="G5" s="118"/>
      <c r="H5" s="148"/>
      <c r="I5" s="154"/>
      <c r="J5" s="154"/>
      <c r="K5" s="182"/>
      <c r="L5" s="148"/>
      <c r="M5" s="148"/>
      <c r="N5" s="148"/>
      <c r="O5" s="49"/>
    </row>
    <row r="6" spans="1:15" s="6" customFormat="1" ht="12.75" customHeight="1">
      <c r="A6" s="71">
        <v>100241</v>
      </c>
      <c r="B6" s="70" t="s">
        <v>698</v>
      </c>
      <c r="C6" s="71" t="s">
        <v>580</v>
      </c>
      <c r="D6" s="91">
        <v>5</v>
      </c>
      <c r="E6" s="71" t="s">
        <v>693</v>
      </c>
      <c r="F6" s="119">
        <v>1002414</v>
      </c>
      <c r="G6" s="109"/>
      <c r="H6" s="148"/>
      <c r="I6" s="154"/>
      <c r="J6" s="148"/>
      <c r="K6" s="63"/>
      <c r="L6" s="148"/>
      <c r="M6" s="148"/>
      <c r="N6" s="148"/>
      <c r="O6" s="49"/>
    </row>
    <row r="7" spans="1:15" s="6" customFormat="1" ht="12.75" customHeight="1" thickBot="1">
      <c r="A7" s="71">
        <v>100252</v>
      </c>
      <c r="B7" s="70" t="s">
        <v>699</v>
      </c>
      <c r="C7" s="71" t="s">
        <v>569</v>
      </c>
      <c r="D7" s="91">
        <v>5</v>
      </c>
      <c r="E7" s="71" t="s">
        <v>693</v>
      </c>
      <c r="F7" s="119">
        <v>1002515</v>
      </c>
      <c r="G7" s="109"/>
      <c r="H7" s="148"/>
      <c r="I7" s="154"/>
      <c r="J7" s="148"/>
      <c r="K7" s="63"/>
      <c r="L7" s="148"/>
      <c r="M7" s="148"/>
      <c r="N7" s="148"/>
      <c r="O7" s="49"/>
    </row>
    <row r="8" spans="1:15" s="6" customFormat="1" ht="12.75" customHeight="1">
      <c r="A8" s="71">
        <v>100633</v>
      </c>
      <c r="B8" s="183" t="s">
        <v>700</v>
      </c>
      <c r="C8" s="71" t="s">
        <v>569</v>
      </c>
      <c r="D8" s="71">
        <v>5</v>
      </c>
      <c r="E8" s="71" t="s">
        <v>693</v>
      </c>
      <c r="F8" s="71">
        <v>1006329</v>
      </c>
      <c r="G8" s="118"/>
      <c r="H8" s="148"/>
      <c r="I8" s="92" t="s">
        <v>2906</v>
      </c>
      <c r="J8" s="93"/>
      <c r="K8" s="94"/>
      <c r="L8" s="95"/>
      <c r="M8" s="96"/>
      <c r="N8" s="148"/>
      <c r="O8" s="49"/>
    </row>
    <row r="9" spans="1:15" s="6" customFormat="1" ht="12.75" customHeight="1">
      <c r="A9" s="188" t="s">
        <v>932</v>
      </c>
      <c r="B9" s="70" t="s">
        <v>701</v>
      </c>
      <c r="C9" s="71" t="s">
        <v>569</v>
      </c>
      <c r="D9" s="91">
        <v>5</v>
      </c>
      <c r="E9" s="71" t="s">
        <v>693</v>
      </c>
      <c r="F9" s="71">
        <v>1008957</v>
      </c>
      <c r="G9" s="118"/>
      <c r="H9" s="148"/>
      <c r="I9" s="97" t="s">
        <v>2907</v>
      </c>
      <c r="J9" s="98"/>
      <c r="K9" s="99"/>
      <c r="L9" s="100"/>
      <c r="M9" s="101"/>
      <c r="N9" s="148"/>
      <c r="O9" s="49"/>
    </row>
    <row r="10" spans="1:15" s="6" customFormat="1" ht="12.75" customHeight="1">
      <c r="A10" s="71">
        <v>100934</v>
      </c>
      <c r="B10" s="70" t="s">
        <v>702</v>
      </c>
      <c r="C10" s="71" t="s">
        <v>587</v>
      </c>
      <c r="D10" s="91">
        <v>5</v>
      </c>
      <c r="E10" s="71" t="s">
        <v>693</v>
      </c>
      <c r="F10" s="71">
        <v>1009337</v>
      </c>
      <c r="G10" s="118"/>
      <c r="H10" s="148"/>
      <c r="I10" s="97" t="s">
        <v>2860</v>
      </c>
      <c r="J10" s="98"/>
      <c r="K10" s="99"/>
      <c r="L10" s="100"/>
      <c r="M10" s="101"/>
      <c r="N10" s="148"/>
      <c r="O10" s="49"/>
    </row>
    <row r="11" spans="1:15" s="6" customFormat="1" ht="12.75" customHeight="1">
      <c r="A11" s="71">
        <v>100964</v>
      </c>
      <c r="B11" s="70" t="s">
        <v>703</v>
      </c>
      <c r="C11" s="71" t="s">
        <v>569</v>
      </c>
      <c r="D11" s="91">
        <v>5</v>
      </c>
      <c r="E11" s="71" t="s">
        <v>693</v>
      </c>
      <c r="F11" s="71">
        <v>1009642</v>
      </c>
      <c r="G11" s="118"/>
      <c r="H11" s="148"/>
      <c r="I11" s="97" t="s">
        <v>2861</v>
      </c>
      <c r="J11" s="98"/>
      <c r="K11" s="99"/>
      <c r="L11" s="100"/>
      <c r="M11" s="101"/>
      <c r="N11" s="148"/>
      <c r="O11" s="49"/>
    </row>
    <row r="12" spans="1:15" s="6" customFormat="1" ht="12.75" customHeight="1">
      <c r="A12" s="71">
        <v>101307</v>
      </c>
      <c r="B12" s="70" t="s">
        <v>704</v>
      </c>
      <c r="C12" s="71" t="s">
        <v>583</v>
      </c>
      <c r="D12" s="91">
        <v>5</v>
      </c>
      <c r="E12" s="71" t="s">
        <v>693</v>
      </c>
      <c r="F12" s="120">
        <v>1013074</v>
      </c>
      <c r="G12" s="118"/>
      <c r="H12" s="148"/>
      <c r="I12" s="97" t="s">
        <v>2862</v>
      </c>
      <c r="J12" s="98"/>
      <c r="K12" s="99"/>
      <c r="L12" s="100"/>
      <c r="M12" s="101"/>
      <c r="N12" s="148"/>
      <c r="O12" s="49"/>
    </row>
    <row r="13" spans="1:15" s="6" customFormat="1" ht="12.75" customHeight="1">
      <c r="A13" s="71">
        <v>101671</v>
      </c>
      <c r="B13" s="70" t="s">
        <v>705</v>
      </c>
      <c r="C13" s="71" t="s">
        <v>583</v>
      </c>
      <c r="D13" s="91">
        <v>5</v>
      </c>
      <c r="E13" s="71" t="s">
        <v>693</v>
      </c>
      <c r="F13" s="120">
        <v>1016712</v>
      </c>
      <c r="G13" s="118"/>
      <c r="H13" s="148"/>
      <c r="I13" s="97"/>
      <c r="J13" s="98"/>
      <c r="K13" s="99"/>
      <c r="L13" s="100"/>
      <c r="M13" s="101"/>
      <c r="N13" s="148"/>
      <c r="O13" s="49"/>
    </row>
    <row r="14" spans="1:15" s="6" customFormat="1" ht="12.75" customHeight="1">
      <c r="A14" s="71">
        <v>101690</v>
      </c>
      <c r="B14" s="70" t="s">
        <v>706</v>
      </c>
      <c r="C14" s="71" t="s">
        <v>583</v>
      </c>
      <c r="D14" s="91">
        <v>5</v>
      </c>
      <c r="E14" s="71" t="s">
        <v>707</v>
      </c>
      <c r="F14" s="120">
        <v>1016903</v>
      </c>
      <c r="G14" s="118"/>
      <c r="H14" s="148"/>
      <c r="I14" s="112" t="s">
        <v>2173</v>
      </c>
      <c r="J14" s="113"/>
      <c r="K14" s="114"/>
      <c r="L14" s="115"/>
      <c r="M14" s="116"/>
      <c r="N14" s="148"/>
      <c r="O14" s="49"/>
    </row>
    <row r="15" spans="1:15" s="6" customFormat="1" ht="12.75" customHeight="1">
      <c r="A15" s="71">
        <v>101707</v>
      </c>
      <c r="B15" s="70" t="s">
        <v>708</v>
      </c>
      <c r="C15" s="71" t="s">
        <v>569</v>
      </c>
      <c r="D15" s="91">
        <v>5</v>
      </c>
      <c r="E15" s="71" t="s">
        <v>693</v>
      </c>
      <c r="F15" s="120">
        <v>1017070</v>
      </c>
      <c r="G15" s="118"/>
      <c r="H15" s="148"/>
      <c r="I15" s="112" t="s">
        <v>2174</v>
      </c>
      <c r="J15" s="113"/>
      <c r="K15" s="114"/>
      <c r="L15" s="115"/>
      <c r="M15" s="116"/>
      <c r="N15" s="148"/>
      <c r="O15" s="49"/>
    </row>
    <row r="16" spans="1:15" s="6" customFormat="1" ht="12.75" customHeight="1">
      <c r="A16" s="71">
        <v>102225</v>
      </c>
      <c r="B16" s="70" t="s">
        <v>709</v>
      </c>
      <c r="C16" s="71" t="s">
        <v>580</v>
      </c>
      <c r="D16" s="91">
        <v>5</v>
      </c>
      <c r="E16" s="71" t="s">
        <v>693</v>
      </c>
      <c r="F16" s="120">
        <v>1022254</v>
      </c>
      <c r="G16" s="109"/>
      <c r="H16" s="148"/>
      <c r="I16" s="112" t="s">
        <v>3181</v>
      </c>
      <c r="J16" s="113"/>
      <c r="K16" s="114"/>
      <c r="L16" s="115"/>
      <c r="M16" s="116"/>
      <c r="N16" s="148"/>
      <c r="O16" s="49"/>
    </row>
    <row r="17" spans="1:15" s="6" customFormat="1" ht="12.75" customHeight="1">
      <c r="A17" s="71">
        <v>102322</v>
      </c>
      <c r="B17" s="70" t="s">
        <v>710</v>
      </c>
      <c r="C17" s="71" t="s">
        <v>569</v>
      </c>
      <c r="D17" s="91">
        <v>5</v>
      </c>
      <c r="E17" s="71" t="s">
        <v>707</v>
      </c>
      <c r="F17" s="120">
        <v>1023218</v>
      </c>
      <c r="G17" s="109"/>
      <c r="H17" s="148"/>
      <c r="I17" s="97"/>
      <c r="J17" s="98"/>
      <c r="K17" s="99"/>
      <c r="L17" s="100"/>
      <c r="M17" s="101"/>
      <c r="N17" s="148"/>
      <c r="O17" s="49"/>
    </row>
    <row r="18" spans="1:15" s="6" customFormat="1" ht="12.75" customHeight="1">
      <c r="A18" s="71">
        <v>102338</v>
      </c>
      <c r="B18" s="70" t="s">
        <v>711</v>
      </c>
      <c r="C18" s="71" t="s">
        <v>569</v>
      </c>
      <c r="D18" s="91">
        <v>5</v>
      </c>
      <c r="E18" s="71" t="s">
        <v>693</v>
      </c>
      <c r="F18" s="120">
        <v>1023376</v>
      </c>
      <c r="G18" s="109"/>
      <c r="H18" s="148"/>
      <c r="I18" s="97" t="s">
        <v>3183</v>
      </c>
      <c r="J18" s="98"/>
      <c r="K18" s="99"/>
      <c r="L18" s="100"/>
      <c r="M18" s="101"/>
      <c r="N18" s="148"/>
      <c r="O18" s="49"/>
    </row>
    <row r="19" spans="1:15" s="6" customFormat="1" ht="12.75" customHeight="1">
      <c r="A19" s="71">
        <v>102938</v>
      </c>
      <c r="B19" s="70" t="s">
        <v>712</v>
      </c>
      <c r="C19" s="71" t="s">
        <v>569</v>
      </c>
      <c r="D19" s="91">
        <v>5</v>
      </c>
      <c r="E19" s="71" t="s">
        <v>693</v>
      </c>
      <c r="F19" s="71">
        <v>1029381</v>
      </c>
      <c r="G19" s="109"/>
      <c r="H19" s="148"/>
      <c r="I19" s="102" t="s">
        <v>3184</v>
      </c>
      <c r="J19" s="98"/>
      <c r="K19" s="99"/>
      <c r="L19" s="100"/>
      <c r="M19" s="101"/>
      <c r="N19" s="148"/>
      <c r="O19" s="49"/>
    </row>
    <row r="20" spans="1:15" s="6" customFormat="1" ht="12.75" customHeight="1">
      <c r="A20" s="71">
        <v>103680</v>
      </c>
      <c r="B20" s="70" t="s">
        <v>713</v>
      </c>
      <c r="C20" s="71" t="s">
        <v>1350</v>
      </c>
      <c r="D20" s="91">
        <v>5</v>
      </c>
      <c r="E20" s="71" t="s">
        <v>693</v>
      </c>
      <c r="F20" s="120">
        <v>1036798</v>
      </c>
      <c r="G20" s="109"/>
      <c r="H20" s="148"/>
      <c r="I20" s="102" t="s">
        <v>3186</v>
      </c>
      <c r="J20" s="98"/>
      <c r="K20" s="99"/>
      <c r="L20" s="100"/>
      <c r="M20" s="161"/>
      <c r="N20" s="148"/>
      <c r="O20" s="49"/>
    </row>
    <row r="21" spans="1:15" s="6" customFormat="1" ht="12.75" customHeight="1">
      <c r="A21" s="71">
        <v>104453</v>
      </c>
      <c r="B21" s="70" t="s">
        <v>714</v>
      </c>
      <c r="C21" s="71" t="s">
        <v>569</v>
      </c>
      <c r="D21" s="91">
        <v>5</v>
      </c>
      <c r="E21" s="71" t="s">
        <v>693</v>
      </c>
      <c r="F21" s="120">
        <v>1044531</v>
      </c>
      <c r="G21" s="109"/>
      <c r="H21" s="148"/>
      <c r="I21" s="160" t="s">
        <v>3185</v>
      </c>
      <c r="J21" s="98"/>
      <c r="K21" s="99"/>
      <c r="L21" s="100"/>
      <c r="M21" s="101"/>
      <c r="N21" s="148"/>
      <c r="O21" s="49"/>
    </row>
    <row r="22" spans="1:15" s="6" customFormat="1" ht="12.75" customHeight="1">
      <c r="A22" s="71">
        <v>104471</v>
      </c>
      <c r="B22" s="70" t="s">
        <v>715</v>
      </c>
      <c r="C22" s="71" t="s">
        <v>569</v>
      </c>
      <c r="D22" s="91">
        <v>5</v>
      </c>
      <c r="E22" s="71" t="s">
        <v>693</v>
      </c>
      <c r="F22" s="120">
        <v>1044709</v>
      </c>
      <c r="G22" s="109"/>
      <c r="H22" s="148"/>
      <c r="I22" s="159" t="s">
        <v>3182</v>
      </c>
      <c r="J22" s="98"/>
      <c r="K22" s="99"/>
      <c r="L22" s="100"/>
      <c r="M22" s="101"/>
      <c r="N22" s="148"/>
      <c r="O22" s="49"/>
    </row>
    <row r="23" spans="1:15" s="6" customFormat="1" ht="12.75" customHeight="1">
      <c r="A23" s="71">
        <v>104545</v>
      </c>
      <c r="B23" s="70" t="s">
        <v>716</v>
      </c>
      <c r="C23" s="71" t="s">
        <v>569</v>
      </c>
      <c r="D23" s="91">
        <v>5</v>
      </c>
      <c r="E23" s="71" t="s">
        <v>693</v>
      </c>
      <c r="F23" s="71">
        <v>1045451</v>
      </c>
      <c r="G23" s="91"/>
      <c r="H23" s="148"/>
      <c r="I23" s="97" t="s">
        <v>3187</v>
      </c>
      <c r="J23" s="98"/>
      <c r="K23" s="99"/>
      <c r="L23" s="100"/>
      <c r="M23" s="101"/>
      <c r="N23" s="148"/>
      <c r="O23" s="66"/>
    </row>
    <row r="24" spans="1:15" s="6" customFormat="1" ht="12.75" customHeight="1">
      <c r="A24" s="71">
        <v>104605</v>
      </c>
      <c r="B24" s="70" t="s">
        <v>717</v>
      </c>
      <c r="C24" s="71" t="s">
        <v>587</v>
      </c>
      <c r="D24" s="91">
        <v>5</v>
      </c>
      <c r="E24" s="71" t="s">
        <v>693</v>
      </c>
      <c r="F24" s="71">
        <v>1046045</v>
      </c>
      <c r="G24" s="91"/>
      <c r="H24" s="148"/>
      <c r="I24" s="97"/>
      <c r="J24" s="98"/>
      <c r="K24" s="99"/>
      <c r="L24" s="100"/>
      <c r="M24" s="101"/>
      <c r="N24" s="148"/>
      <c r="O24" s="66"/>
    </row>
    <row r="25" spans="1:15" s="6" customFormat="1" ht="12.75" customHeight="1">
      <c r="A25" s="71">
        <v>104935</v>
      </c>
      <c r="B25" s="70" t="s">
        <v>718</v>
      </c>
      <c r="C25" s="71" t="s">
        <v>569</v>
      </c>
      <c r="D25" s="91">
        <v>5</v>
      </c>
      <c r="E25" s="71" t="s">
        <v>693</v>
      </c>
      <c r="F25" s="119">
        <v>1049354</v>
      </c>
      <c r="G25" s="109"/>
      <c r="H25" s="148"/>
      <c r="I25" s="97" t="s">
        <v>2767</v>
      </c>
      <c r="J25" s="98"/>
      <c r="K25" s="99"/>
      <c r="L25" s="100"/>
      <c r="M25" s="101"/>
      <c r="N25" s="148"/>
      <c r="O25" s="66"/>
    </row>
    <row r="26" spans="1:15" s="6" customFormat="1" ht="12.75" customHeight="1">
      <c r="A26" s="71">
        <v>105602</v>
      </c>
      <c r="B26" s="70" t="s">
        <v>719</v>
      </c>
      <c r="C26" s="71" t="s">
        <v>580</v>
      </c>
      <c r="D26" s="91">
        <v>5</v>
      </c>
      <c r="E26" s="71" t="s">
        <v>693</v>
      </c>
      <c r="F26" s="109">
        <v>1056019</v>
      </c>
      <c r="G26" s="109"/>
      <c r="H26" s="148"/>
      <c r="I26" s="97" t="s">
        <v>2768</v>
      </c>
      <c r="J26" s="98"/>
      <c r="K26" s="99"/>
      <c r="L26" s="100"/>
      <c r="M26" s="101"/>
      <c r="N26" s="148"/>
      <c r="O26" s="49"/>
    </row>
    <row r="27" spans="1:15" s="6" customFormat="1" ht="12.75" customHeight="1" thickBot="1">
      <c r="A27" s="71">
        <v>105692</v>
      </c>
      <c r="B27" s="70" t="s">
        <v>720</v>
      </c>
      <c r="C27" s="71" t="s">
        <v>580</v>
      </c>
      <c r="D27" s="91">
        <v>5</v>
      </c>
      <c r="E27" s="71" t="s">
        <v>693</v>
      </c>
      <c r="F27" s="119">
        <v>1056921</v>
      </c>
      <c r="G27" s="109"/>
      <c r="H27" s="148"/>
      <c r="I27" s="103" t="s">
        <v>2769</v>
      </c>
      <c r="J27" s="104"/>
      <c r="K27" s="105"/>
      <c r="L27" s="106"/>
      <c r="M27" s="107"/>
      <c r="N27" s="148"/>
      <c r="O27" s="49"/>
    </row>
    <row r="28" spans="1:15" s="6" customFormat="1" ht="12.75" customHeight="1">
      <c r="A28" s="71">
        <v>105822</v>
      </c>
      <c r="B28" s="70" t="s">
        <v>721</v>
      </c>
      <c r="C28" s="71" t="s">
        <v>587</v>
      </c>
      <c r="D28" s="91">
        <v>5</v>
      </c>
      <c r="E28" s="71" t="s">
        <v>693</v>
      </c>
      <c r="F28" s="119">
        <v>1058219</v>
      </c>
      <c r="G28" s="109"/>
      <c r="H28" s="148"/>
      <c r="I28" s="148"/>
      <c r="J28" s="148"/>
      <c r="K28" s="148"/>
      <c r="L28" s="148"/>
      <c r="M28" s="148"/>
      <c r="N28" s="148"/>
      <c r="O28" s="49"/>
    </row>
    <row r="29" spans="1:15" s="6" customFormat="1" ht="12.75" customHeight="1">
      <c r="A29" s="71">
        <v>106001</v>
      </c>
      <c r="B29" s="70" t="s">
        <v>722</v>
      </c>
      <c r="C29" s="71" t="s">
        <v>587</v>
      </c>
      <c r="D29" s="91">
        <v>5</v>
      </c>
      <c r="E29" s="71" t="s">
        <v>693</v>
      </c>
      <c r="F29" s="119">
        <v>1060014</v>
      </c>
      <c r="G29" s="109"/>
      <c r="H29" s="148"/>
      <c r="I29" s="148"/>
      <c r="J29" s="148"/>
      <c r="K29" s="148"/>
      <c r="L29" s="148"/>
      <c r="M29" s="148"/>
      <c r="N29" s="148"/>
      <c r="O29" s="49"/>
    </row>
    <row r="30" spans="1:16" s="6" customFormat="1" ht="12.75" customHeight="1">
      <c r="A30" s="71">
        <v>106332</v>
      </c>
      <c r="B30" s="70" t="s">
        <v>723</v>
      </c>
      <c r="C30" s="71" t="s">
        <v>583</v>
      </c>
      <c r="D30" s="91">
        <v>5</v>
      </c>
      <c r="E30" s="71" t="s">
        <v>693</v>
      </c>
      <c r="F30" s="119">
        <v>1063323</v>
      </c>
      <c r="G30" s="109"/>
      <c r="H30" s="148"/>
      <c r="I30" s="148"/>
      <c r="J30" s="148"/>
      <c r="K30" s="148"/>
      <c r="L30" s="148"/>
      <c r="M30" s="148"/>
      <c r="N30" s="148"/>
      <c r="O30" s="49"/>
      <c r="P30" s="66"/>
    </row>
    <row r="31" spans="1:15" s="6" customFormat="1" ht="12.75" customHeight="1">
      <c r="A31" s="71">
        <v>107124</v>
      </c>
      <c r="B31" s="70" t="s">
        <v>724</v>
      </c>
      <c r="C31" s="71" t="s">
        <v>583</v>
      </c>
      <c r="D31" s="91">
        <v>5</v>
      </c>
      <c r="E31" s="71" t="s">
        <v>693</v>
      </c>
      <c r="F31" s="119">
        <v>1071241</v>
      </c>
      <c r="G31" s="109"/>
      <c r="H31" s="148"/>
      <c r="I31" s="148"/>
      <c r="J31" s="148"/>
      <c r="K31" s="148"/>
      <c r="L31" s="148"/>
      <c r="M31" s="148"/>
      <c r="N31" s="148"/>
      <c r="O31" s="49"/>
    </row>
    <row r="32" spans="1:16" s="66" customFormat="1" ht="12.75" customHeight="1">
      <c r="A32" s="71">
        <v>107148</v>
      </c>
      <c r="B32" s="70" t="s">
        <v>725</v>
      </c>
      <c r="C32" s="71" t="s">
        <v>580</v>
      </c>
      <c r="D32" s="91">
        <v>5</v>
      </c>
      <c r="E32" s="71" t="s">
        <v>693</v>
      </c>
      <c r="F32" s="119">
        <v>1071475</v>
      </c>
      <c r="G32" s="109"/>
      <c r="H32" s="148"/>
      <c r="I32" s="148"/>
      <c r="J32" s="148"/>
      <c r="K32" s="148"/>
      <c r="L32" s="148"/>
      <c r="M32" s="148"/>
      <c r="N32" s="148"/>
      <c r="O32" s="49"/>
      <c r="P32" s="6"/>
    </row>
    <row r="33" spans="1:16" s="6" customFormat="1" ht="12.75" customHeight="1">
      <c r="A33" s="30">
        <v>107229</v>
      </c>
      <c r="B33" s="69" t="s">
        <v>726</v>
      </c>
      <c r="C33" s="143" t="s">
        <v>580</v>
      </c>
      <c r="D33" s="143">
        <v>5</v>
      </c>
      <c r="E33" s="67" t="s">
        <v>693</v>
      </c>
      <c r="F33" s="67">
        <v>1072287</v>
      </c>
      <c r="G33" s="30"/>
      <c r="H33" s="148"/>
      <c r="I33" s="148"/>
      <c r="J33" s="148"/>
      <c r="K33" s="148"/>
      <c r="L33" s="148"/>
      <c r="M33" s="148"/>
      <c r="N33" s="148"/>
      <c r="O33" s="49"/>
      <c r="P33" s="47"/>
    </row>
    <row r="34" spans="1:15" s="6" customFormat="1" ht="12.75" customHeight="1">
      <c r="A34" s="71">
        <v>107299</v>
      </c>
      <c r="B34" s="163" t="s">
        <v>727</v>
      </c>
      <c r="C34" s="71" t="s">
        <v>580</v>
      </c>
      <c r="D34" s="43">
        <v>5</v>
      </c>
      <c r="E34" s="71" t="s">
        <v>693</v>
      </c>
      <c r="F34" s="164">
        <v>1072991</v>
      </c>
      <c r="G34" s="43"/>
      <c r="H34" s="148"/>
      <c r="I34" s="148"/>
      <c r="J34" s="148"/>
      <c r="K34" s="148"/>
      <c r="L34" s="148"/>
      <c r="M34" s="148"/>
      <c r="N34" s="148"/>
      <c r="O34" s="49"/>
    </row>
    <row r="35" spans="1:16" ht="12.75" customHeight="1">
      <c r="A35" s="71">
        <v>107533</v>
      </c>
      <c r="B35" s="70" t="s">
        <v>728</v>
      </c>
      <c r="C35" s="71" t="s">
        <v>569</v>
      </c>
      <c r="D35" s="91">
        <v>5</v>
      </c>
      <c r="E35" s="71" t="s">
        <v>693</v>
      </c>
      <c r="F35" s="119">
        <v>1075326</v>
      </c>
      <c r="G35" s="109"/>
      <c r="H35" s="148"/>
      <c r="I35" s="148"/>
      <c r="J35" s="148"/>
      <c r="K35" s="148"/>
      <c r="L35" s="148"/>
      <c r="M35" s="148"/>
      <c r="N35" s="148"/>
      <c r="O35" s="49"/>
      <c r="P35" s="6"/>
    </row>
    <row r="36" spans="1:15" s="6" customFormat="1" ht="12.75" customHeight="1">
      <c r="A36" s="71">
        <v>108149</v>
      </c>
      <c r="B36" s="70" t="s">
        <v>729</v>
      </c>
      <c r="C36" s="71" t="s">
        <v>569</v>
      </c>
      <c r="D36" s="91">
        <v>5</v>
      </c>
      <c r="E36" s="71" t="s">
        <v>693</v>
      </c>
      <c r="F36" s="119">
        <v>1081485</v>
      </c>
      <c r="G36" s="109"/>
      <c r="H36" s="148"/>
      <c r="I36" s="148"/>
      <c r="J36" s="148"/>
      <c r="K36" s="148"/>
      <c r="L36" s="148"/>
      <c r="M36" s="148"/>
      <c r="N36" s="148"/>
      <c r="O36" s="49"/>
    </row>
    <row r="37" spans="1:16" s="6" customFormat="1" ht="12.75" customHeight="1">
      <c r="A37" s="71">
        <v>108283</v>
      </c>
      <c r="B37" s="70" t="s">
        <v>730</v>
      </c>
      <c r="C37" s="71" t="s">
        <v>569</v>
      </c>
      <c r="D37" s="91">
        <v>5</v>
      </c>
      <c r="E37" s="71" t="s">
        <v>693</v>
      </c>
      <c r="F37" s="71">
        <v>1082832</v>
      </c>
      <c r="G37" s="91"/>
      <c r="H37" s="148"/>
      <c r="I37" s="148"/>
      <c r="J37" s="148"/>
      <c r="K37" s="148"/>
      <c r="L37" s="148"/>
      <c r="M37" s="148"/>
      <c r="N37" s="148"/>
      <c r="O37" s="66"/>
      <c r="P37" s="66"/>
    </row>
    <row r="38" spans="1:15" s="6" customFormat="1" ht="12.75" customHeight="1">
      <c r="A38" s="71">
        <v>108369</v>
      </c>
      <c r="B38" s="70" t="s">
        <v>731</v>
      </c>
      <c r="C38" s="71" t="s">
        <v>1350</v>
      </c>
      <c r="D38" s="91">
        <v>5</v>
      </c>
      <c r="E38" s="71" t="s">
        <v>693</v>
      </c>
      <c r="F38" s="119">
        <v>1083694</v>
      </c>
      <c r="G38" s="109"/>
      <c r="H38" s="148"/>
      <c r="I38" s="148"/>
      <c r="J38" s="148"/>
      <c r="K38" s="148"/>
      <c r="L38" s="148"/>
      <c r="M38" s="148"/>
      <c r="N38" s="148"/>
      <c r="O38" s="49"/>
    </row>
    <row r="39" spans="1:15" s="6" customFormat="1" ht="12.75" customHeight="1">
      <c r="A39" s="71">
        <v>109041</v>
      </c>
      <c r="B39" s="70" t="s">
        <v>732</v>
      </c>
      <c r="C39" s="71" t="s">
        <v>587</v>
      </c>
      <c r="D39" s="91">
        <v>5</v>
      </c>
      <c r="E39" s="71" t="s">
        <v>693</v>
      </c>
      <c r="F39" s="119">
        <v>1090413</v>
      </c>
      <c r="G39" s="109"/>
      <c r="H39" s="148"/>
      <c r="I39" s="148"/>
      <c r="J39" s="148"/>
      <c r="K39" s="148"/>
      <c r="L39" s="148"/>
      <c r="M39" s="148"/>
      <c r="N39" s="148"/>
      <c r="O39" s="49"/>
    </row>
    <row r="40" spans="1:16" s="66" customFormat="1" ht="12.75" customHeight="1">
      <c r="A40" s="71">
        <v>109084</v>
      </c>
      <c r="B40" s="70" t="s">
        <v>733</v>
      </c>
      <c r="C40" s="71" t="s">
        <v>569</v>
      </c>
      <c r="D40" s="91">
        <v>5</v>
      </c>
      <c r="E40" s="71" t="s">
        <v>693</v>
      </c>
      <c r="F40" s="119">
        <v>1090844</v>
      </c>
      <c r="G40" s="109"/>
      <c r="H40" s="148"/>
      <c r="I40" s="148"/>
      <c r="J40" s="148"/>
      <c r="K40" s="148"/>
      <c r="L40" s="148"/>
      <c r="M40" s="148"/>
      <c r="N40" s="148"/>
      <c r="O40" s="49"/>
      <c r="P40" s="6"/>
    </row>
    <row r="41" spans="1:15" s="6" customFormat="1" ht="12.75" customHeight="1">
      <c r="A41" s="71">
        <v>109461</v>
      </c>
      <c r="B41" s="70" t="s">
        <v>734</v>
      </c>
      <c r="C41" s="71" t="s">
        <v>569</v>
      </c>
      <c r="D41" s="91">
        <v>5</v>
      </c>
      <c r="E41" s="71" t="s">
        <v>693</v>
      </c>
      <c r="F41" s="119">
        <v>1094606</v>
      </c>
      <c r="G41" s="109"/>
      <c r="H41" s="148"/>
      <c r="I41" s="148"/>
      <c r="J41" s="148"/>
      <c r="K41" s="148"/>
      <c r="L41" s="148"/>
      <c r="M41" s="148"/>
      <c r="N41" s="148"/>
      <c r="O41" s="49"/>
    </row>
    <row r="42" spans="1:15" s="6" customFormat="1" ht="12.75" customHeight="1">
      <c r="A42" s="71">
        <v>111161</v>
      </c>
      <c r="B42" s="163" t="s">
        <v>735</v>
      </c>
      <c r="C42" s="71" t="s">
        <v>583</v>
      </c>
      <c r="D42" s="43">
        <v>5</v>
      </c>
      <c r="E42" s="71" t="s">
        <v>693</v>
      </c>
      <c r="F42" s="164">
        <v>1111606</v>
      </c>
      <c r="G42" s="43"/>
      <c r="H42" s="148"/>
      <c r="I42" s="148"/>
      <c r="J42" s="148"/>
      <c r="K42" s="148"/>
      <c r="L42" s="148"/>
      <c r="M42" s="148"/>
      <c r="N42" s="148"/>
      <c r="O42" s="49"/>
    </row>
    <row r="43" spans="1:15" s="6" customFormat="1" ht="12.75" customHeight="1">
      <c r="A43" s="71">
        <v>115294</v>
      </c>
      <c r="B43" s="70" t="s">
        <v>736</v>
      </c>
      <c r="C43" s="71" t="s">
        <v>569</v>
      </c>
      <c r="D43" s="91">
        <v>5</v>
      </c>
      <c r="E43" s="71" t="s">
        <v>693</v>
      </c>
      <c r="F43" s="119">
        <v>1152937</v>
      </c>
      <c r="G43" s="109"/>
      <c r="H43" s="148"/>
      <c r="I43" s="148"/>
      <c r="J43" s="148"/>
      <c r="K43" s="148"/>
      <c r="L43" s="148"/>
      <c r="M43" s="148"/>
      <c r="N43" s="148"/>
      <c r="O43" s="49"/>
    </row>
    <row r="44" spans="1:15" s="6" customFormat="1" ht="12.75" customHeight="1">
      <c r="A44" s="71">
        <v>118180</v>
      </c>
      <c r="B44" s="70" t="s">
        <v>737</v>
      </c>
      <c r="C44" s="71" t="s">
        <v>569</v>
      </c>
      <c r="D44" s="91">
        <v>5</v>
      </c>
      <c r="E44" s="71" t="s">
        <v>693</v>
      </c>
      <c r="F44" s="119">
        <v>1181799</v>
      </c>
      <c r="G44" s="109"/>
      <c r="H44" s="148"/>
      <c r="I44" s="151"/>
      <c r="J44" s="148"/>
      <c r="K44" s="148"/>
      <c r="L44" s="148"/>
      <c r="M44" s="151"/>
      <c r="N44" s="148"/>
      <c r="O44" s="49"/>
    </row>
    <row r="45" spans="1:15" s="6" customFormat="1" ht="12.75" customHeight="1">
      <c r="A45" s="71">
        <v>118223</v>
      </c>
      <c r="B45" s="70" t="s">
        <v>692</v>
      </c>
      <c r="C45" s="71" t="s">
        <v>569</v>
      </c>
      <c r="D45" s="91">
        <v>5</v>
      </c>
      <c r="E45" s="71" t="s">
        <v>693</v>
      </c>
      <c r="F45" s="119">
        <v>1182233</v>
      </c>
      <c r="G45" s="109"/>
      <c r="H45" s="148"/>
      <c r="I45" s="148"/>
      <c r="J45" s="148"/>
      <c r="K45" s="148"/>
      <c r="L45" s="148"/>
      <c r="M45" s="148"/>
      <c r="N45" s="148"/>
      <c r="O45" s="49"/>
    </row>
    <row r="46" spans="1:15" s="6" customFormat="1" ht="12.75" customHeight="1">
      <c r="A46" s="71">
        <v>119005</v>
      </c>
      <c r="B46" s="70" t="s">
        <v>738</v>
      </c>
      <c r="C46" s="71" t="s">
        <v>580</v>
      </c>
      <c r="D46" s="91">
        <v>5</v>
      </c>
      <c r="E46" s="71" t="s">
        <v>693</v>
      </c>
      <c r="F46" s="119">
        <v>1190052</v>
      </c>
      <c r="G46" s="109"/>
      <c r="H46" s="148"/>
      <c r="I46" s="148"/>
      <c r="J46" s="148"/>
      <c r="K46" s="63"/>
      <c r="L46" s="63"/>
      <c r="M46" s="148"/>
      <c r="N46" s="148"/>
      <c r="O46" s="49"/>
    </row>
    <row r="47" spans="1:15" s="6" customFormat="1" ht="12.75" customHeight="1">
      <c r="A47" s="71">
        <v>121118</v>
      </c>
      <c r="B47" s="70" t="s">
        <v>739</v>
      </c>
      <c r="C47" s="71" t="s">
        <v>569</v>
      </c>
      <c r="D47" s="71">
        <v>5</v>
      </c>
      <c r="E47" s="71" t="s">
        <v>693</v>
      </c>
      <c r="F47" s="120">
        <v>1211181</v>
      </c>
      <c r="G47" s="118"/>
      <c r="H47" s="148"/>
      <c r="I47" s="148"/>
      <c r="J47" s="148"/>
      <c r="K47" s="63"/>
      <c r="L47" s="63"/>
      <c r="M47" s="148"/>
      <c r="N47" s="148"/>
      <c r="O47" s="49"/>
    </row>
    <row r="48" spans="1:15" s="6" customFormat="1" ht="12.75" customHeight="1">
      <c r="A48" s="30">
        <v>128155</v>
      </c>
      <c r="B48" s="69" t="s">
        <v>740</v>
      </c>
      <c r="C48" s="67" t="s">
        <v>569</v>
      </c>
      <c r="D48" s="143">
        <v>5</v>
      </c>
      <c r="E48" s="67" t="s">
        <v>693</v>
      </c>
      <c r="F48" s="67">
        <v>1281546</v>
      </c>
      <c r="G48" s="30"/>
      <c r="H48" s="148"/>
      <c r="I48" s="148"/>
      <c r="J48" s="148"/>
      <c r="K48" s="63"/>
      <c r="L48" s="63"/>
      <c r="M48" s="148"/>
      <c r="N48" s="148"/>
      <c r="O48" s="49"/>
    </row>
    <row r="49" spans="1:15" s="6" customFormat="1" ht="12.75" customHeight="1">
      <c r="A49" s="30">
        <v>133125</v>
      </c>
      <c r="B49" s="69" t="s">
        <v>741</v>
      </c>
      <c r="C49" s="67" t="s">
        <v>580</v>
      </c>
      <c r="D49" s="143">
        <v>5</v>
      </c>
      <c r="E49" s="67" t="s">
        <v>693</v>
      </c>
      <c r="F49" s="67">
        <v>1331246</v>
      </c>
      <c r="G49" s="30"/>
      <c r="H49" s="148"/>
      <c r="I49" s="151"/>
      <c r="J49" s="148"/>
      <c r="K49" s="63"/>
      <c r="L49" s="63"/>
      <c r="M49" s="151"/>
      <c r="N49" s="148"/>
      <c r="O49" s="66"/>
    </row>
    <row r="50" spans="1:15" s="6" customFormat="1" ht="12.75" customHeight="1">
      <c r="A50" s="30">
        <v>137020</v>
      </c>
      <c r="B50" s="69" t="s">
        <v>742</v>
      </c>
      <c r="C50" s="67" t="s">
        <v>569</v>
      </c>
      <c r="D50" s="143">
        <v>5</v>
      </c>
      <c r="E50" s="67" t="s">
        <v>693</v>
      </c>
      <c r="F50" s="67">
        <v>1370201</v>
      </c>
      <c r="G50" s="30"/>
      <c r="H50" s="148"/>
      <c r="I50" s="151"/>
      <c r="J50" s="148"/>
      <c r="K50" s="63"/>
      <c r="L50" s="63"/>
      <c r="M50" s="151"/>
      <c r="N50" s="148"/>
      <c r="O50" s="66"/>
    </row>
    <row r="51" spans="1:15" s="6" customFormat="1" ht="12.75" customHeight="1">
      <c r="A51" s="30">
        <v>138095</v>
      </c>
      <c r="B51" s="69" t="s">
        <v>743</v>
      </c>
      <c r="C51" s="143" t="s">
        <v>569</v>
      </c>
      <c r="D51" s="143">
        <v>5</v>
      </c>
      <c r="E51" s="67" t="s">
        <v>693</v>
      </c>
      <c r="F51" s="67">
        <v>1380951</v>
      </c>
      <c r="G51" s="30"/>
      <c r="H51" s="148"/>
      <c r="I51" s="148"/>
      <c r="J51" s="148"/>
      <c r="K51" s="63"/>
      <c r="L51" s="63"/>
      <c r="M51" s="148"/>
      <c r="N51" s="148"/>
      <c r="O51" s="66"/>
    </row>
    <row r="52" spans="1:15" s="6" customFormat="1" ht="12.75" customHeight="1">
      <c r="A52" s="30">
        <v>138126</v>
      </c>
      <c r="B52" s="69" t="s">
        <v>744</v>
      </c>
      <c r="C52" s="143" t="s">
        <v>569</v>
      </c>
      <c r="D52" s="143">
        <v>5</v>
      </c>
      <c r="E52" s="67" t="s">
        <v>693</v>
      </c>
      <c r="F52" s="67">
        <v>1381257</v>
      </c>
      <c r="G52" s="30"/>
      <c r="H52" s="148"/>
      <c r="I52" s="148"/>
      <c r="J52" s="148"/>
      <c r="K52" s="63"/>
      <c r="L52" s="63"/>
      <c r="M52" s="148"/>
      <c r="N52" s="148"/>
      <c r="O52" s="66"/>
    </row>
    <row r="53" spans="1:15" s="6" customFormat="1" ht="12.75" customHeight="1">
      <c r="A53" s="30">
        <v>138137</v>
      </c>
      <c r="B53" s="69" t="s">
        <v>745</v>
      </c>
      <c r="C53" s="67" t="s">
        <v>569</v>
      </c>
      <c r="D53" s="143">
        <v>5</v>
      </c>
      <c r="E53" s="67" t="s">
        <v>693</v>
      </c>
      <c r="F53" s="67">
        <v>1381374</v>
      </c>
      <c r="G53" s="30"/>
      <c r="H53" s="148"/>
      <c r="I53" s="148"/>
      <c r="J53" s="148"/>
      <c r="K53" s="63"/>
      <c r="L53" s="63"/>
      <c r="M53" s="148"/>
      <c r="N53" s="148"/>
      <c r="O53" s="66"/>
    </row>
    <row r="54" spans="1:15" s="6" customFormat="1" ht="12.75" customHeight="1">
      <c r="A54" s="30">
        <v>138162</v>
      </c>
      <c r="B54" s="69" t="s">
        <v>746</v>
      </c>
      <c r="C54" s="67" t="s">
        <v>580</v>
      </c>
      <c r="D54" s="143">
        <v>5</v>
      </c>
      <c r="E54" s="67" t="s">
        <v>693</v>
      </c>
      <c r="F54" s="67">
        <v>1381617</v>
      </c>
      <c r="G54" s="30"/>
      <c r="H54" s="148"/>
      <c r="I54" s="148"/>
      <c r="J54" s="148"/>
      <c r="K54" s="63"/>
      <c r="L54" s="63"/>
      <c r="M54" s="148"/>
      <c r="N54" s="148"/>
      <c r="O54" s="66"/>
    </row>
    <row r="55" spans="1:15" s="6" customFormat="1" ht="12.75" customHeight="1">
      <c r="A55" s="158">
        <v>138164</v>
      </c>
      <c r="B55" s="69" t="s">
        <v>747</v>
      </c>
      <c r="C55" s="67" t="s">
        <v>580</v>
      </c>
      <c r="D55" s="143">
        <v>5</v>
      </c>
      <c r="E55" s="67" t="s">
        <v>693</v>
      </c>
      <c r="F55" s="67">
        <v>1381635</v>
      </c>
      <c r="G55" s="30"/>
      <c r="H55" s="148"/>
      <c r="I55" s="148"/>
      <c r="J55" s="148"/>
      <c r="K55" s="63"/>
      <c r="L55" s="63"/>
      <c r="M55" s="148"/>
      <c r="N55" s="148"/>
      <c r="O55" s="66"/>
    </row>
    <row r="56" spans="1:15" s="6" customFormat="1" ht="12.75" customHeight="1">
      <c r="A56" s="30">
        <v>138267</v>
      </c>
      <c r="B56" s="69" t="s">
        <v>748</v>
      </c>
      <c r="C56" s="67" t="s">
        <v>569</v>
      </c>
      <c r="D56" s="143">
        <v>5</v>
      </c>
      <c r="E56" s="67" t="s">
        <v>693</v>
      </c>
      <c r="F56" s="67">
        <v>1382672</v>
      </c>
      <c r="G56" s="30"/>
      <c r="H56" s="148"/>
      <c r="I56" s="148"/>
      <c r="J56" s="148"/>
      <c r="K56" s="63"/>
      <c r="L56" s="63"/>
      <c r="M56" s="148"/>
      <c r="N56" s="148"/>
      <c r="O56" s="66"/>
    </row>
    <row r="57" spans="1:15" s="6" customFormat="1" ht="12.75" customHeight="1">
      <c r="A57" s="30">
        <v>150007</v>
      </c>
      <c r="B57" s="69" t="s">
        <v>749</v>
      </c>
      <c r="C57" s="143" t="s">
        <v>587</v>
      </c>
      <c r="D57" s="143">
        <v>5</v>
      </c>
      <c r="E57" s="67" t="s">
        <v>693</v>
      </c>
      <c r="F57" s="67">
        <v>1500074</v>
      </c>
      <c r="G57" s="30"/>
      <c r="H57" s="148"/>
      <c r="I57" s="148"/>
      <c r="J57" s="148"/>
      <c r="K57" s="63"/>
      <c r="L57" s="63"/>
      <c r="M57" s="148"/>
      <c r="N57" s="148"/>
      <c r="O57" s="66"/>
    </row>
    <row r="58" spans="1:15" s="6" customFormat="1" ht="12.75" customHeight="1">
      <c r="A58" s="30">
        <v>159011</v>
      </c>
      <c r="B58" s="69" t="s">
        <v>750</v>
      </c>
      <c r="C58" s="67" t="s">
        <v>569</v>
      </c>
      <c r="D58" s="143">
        <v>5</v>
      </c>
      <c r="E58" s="67" t="s">
        <v>693</v>
      </c>
      <c r="F58" s="67">
        <v>1590111</v>
      </c>
      <c r="G58" s="30"/>
      <c r="H58" s="148"/>
      <c r="I58" s="148"/>
      <c r="J58" s="148"/>
      <c r="K58" s="63"/>
      <c r="L58" s="63"/>
      <c r="M58" s="148"/>
      <c r="N58" s="148"/>
      <c r="O58" s="66"/>
    </row>
    <row r="59" spans="1:15" s="6" customFormat="1" ht="12.75" customHeight="1">
      <c r="A59" s="30">
        <v>159037</v>
      </c>
      <c r="B59" s="69" t="s">
        <v>751</v>
      </c>
      <c r="C59" s="67" t="s">
        <v>569</v>
      </c>
      <c r="D59" s="143">
        <v>5</v>
      </c>
      <c r="E59" s="67" t="s">
        <v>693</v>
      </c>
      <c r="F59" s="67">
        <v>1590372</v>
      </c>
      <c r="G59" s="30"/>
      <c r="H59" s="148"/>
      <c r="I59" s="148"/>
      <c r="J59" s="148"/>
      <c r="K59" s="63"/>
      <c r="L59" s="63"/>
      <c r="M59" s="148"/>
      <c r="N59" s="148"/>
      <c r="O59" s="66"/>
    </row>
    <row r="60" spans="1:15" s="6" customFormat="1" ht="12.75" customHeight="1">
      <c r="A60" s="30">
        <v>175122</v>
      </c>
      <c r="B60" s="69" t="s">
        <v>752</v>
      </c>
      <c r="C60" s="67" t="s">
        <v>569</v>
      </c>
      <c r="D60" s="143">
        <v>5</v>
      </c>
      <c r="E60" s="67" t="s">
        <v>693</v>
      </c>
      <c r="F60" s="67">
        <v>1751223</v>
      </c>
      <c r="G60" s="30"/>
      <c r="H60" s="148"/>
      <c r="I60" s="148"/>
      <c r="J60" s="148"/>
      <c r="K60" s="63"/>
      <c r="L60" s="63"/>
      <c r="M60" s="148"/>
      <c r="N60" s="148"/>
      <c r="O60" s="66"/>
    </row>
    <row r="61" spans="1:15" s="6" customFormat="1" ht="12.75" customHeight="1">
      <c r="A61" s="30">
        <v>175123</v>
      </c>
      <c r="B61" s="69" t="s">
        <v>753</v>
      </c>
      <c r="C61" s="143" t="s">
        <v>569</v>
      </c>
      <c r="D61" s="143">
        <v>5</v>
      </c>
      <c r="E61" s="67" t="s">
        <v>693</v>
      </c>
      <c r="F61" s="67">
        <v>1751232</v>
      </c>
      <c r="G61" s="30"/>
      <c r="H61" s="148"/>
      <c r="I61" s="148"/>
      <c r="J61" s="148"/>
      <c r="K61" s="63"/>
      <c r="L61" s="63"/>
      <c r="M61" s="148"/>
      <c r="N61" s="148"/>
      <c r="O61" s="66"/>
    </row>
    <row r="62" spans="1:15" s="6" customFormat="1" ht="12.75" customHeight="1">
      <c r="A62" s="30">
        <v>176121</v>
      </c>
      <c r="B62" s="69" t="s">
        <v>754</v>
      </c>
      <c r="C62" s="67" t="s">
        <v>587</v>
      </c>
      <c r="D62" s="143">
        <v>5</v>
      </c>
      <c r="E62" s="67" t="s">
        <v>693</v>
      </c>
      <c r="F62" s="67">
        <v>1761206</v>
      </c>
      <c r="G62" s="30"/>
      <c r="H62" s="148"/>
      <c r="I62" s="148"/>
      <c r="J62" s="148"/>
      <c r="K62" s="63"/>
      <c r="L62" s="63"/>
      <c r="M62" s="148"/>
      <c r="N62" s="148"/>
      <c r="O62" s="66"/>
    </row>
    <row r="63" spans="1:15" s="6" customFormat="1" ht="12.75" customHeight="1">
      <c r="A63" s="30">
        <v>176355</v>
      </c>
      <c r="B63" s="69" t="s">
        <v>755</v>
      </c>
      <c r="C63" s="67" t="s">
        <v>569</v>
      </c>
      <c r="D63" s="143">
        <v>5</v>
      </c>
      <c r="E63" s="67" t="s">
        <v>693</v>
      </c>
      <c r="F63" s="67">
        <v>1763548</v>
      </c>
      <c r="G63" s="30"/>
      <c r="H63" s="148"/>
      <c r="I63" s="148"/>
      <c r="J63" s="148"/>
      <c r="K63" s="63"/>
      <c r="L63" s="63"/>
      <c r="M63" s="148"/>
      <c r="N63" s="148"/>
      <c r="O63" s="66"/>
    </row>
    <row r="64" spans="1:15" s="6" customFormat="1" ht="12.75" customHeight="1">
      <c r="A64" s="30">
        <v>191071</v>
      </c>
      <c r="B64" s="69" t="s">
        <v>756</v>
      </c>
      <c r="C64" s="67" t="s">
        <v>569</v>
      </c>
      <c r="D64" s="143">
        <v>5</v>
      </c>
      <c r="E64" s="67" t="s">
        <v>693</v>
      </c>
      <c r="F64" s="67">
        <v>1910707</v>
      </c>
      <c r="G64" s="30"/>
      <c r="H64" s="148"/>
      <c r="I64" s="148"/>
      <c r="J64" s="148"/>
      <c r="K64" s="63"/>
      <c r="L64" s="63"/>
      <c r="M64" s="148"/>
      <c r="N64" s="148"/>
      <c r="O64" s="66"/>
    </row>
    <row r="65" spans="1:15" s="6" customFormat="1" ht="12.75" customHeight="1">
      <c r="A65" s="158">
        <v>192056</v>
      </c>
      <c r="B65" s="69" t="s">
        <v>757</v>
      </c>
      <c r="C65" s="67" t="s">
        <v>569</v>
      </c>
      <c r="D65" s="143">
        <v>5</v>
      </c>
      <c r="E65" s="67" t="s">
        <v>693</v>
      </c>
      <c r="F65" s="67">
        <v>1920561</v>
      </c>
      <c r="G65" s="30"/>
      <c r="H65" s="148"/>
      <c r="I65" s="148"/>
      <c r="J65" s="148"/>
      <c r="K65" s="63"/>
      <c r="L65" s="63"/>
      <c r="M65" s="148"/>
      <c r="N65" s="148"/>
      <c r="O65" s="66"/>
    </row>
    <row r="66" spans="1:15" s="6" customFormat="1" ht="12.75" customHeight="1">
      <c r="A66" s="30">
        <v>192121</v>
      </c>
      <c r="B66" s="69" t="s">
        <v>758</v>
      </c>
      <c r="C66" s="67" t="s">
        <v>587</v>
      </c>
      <c r="D66" s="143">
        <v>5</v>
      </c>
      <c r="E66" s="67" t="s">
        <v>693</v>
      </c>
      <c r="F66" s="67">
        <v>1921211</v>
      </c>
      <c r="G66" s="30"/>
      <c r="H66" s="148"/>
      <c r="I66" s="148"/>
      <c r="J66" s="148"/>
      <c r="K66" s="63"/>
      <c r="L66" s="63"/>
      <c r="M66" s="148"/>
      <c r="N66" s="148"/>
      <c r="O66" s="66"/>
    </row>
    <row r="67" spans="1:15" s="6" customFormat="1" ht="12.75" customHeight="1">
      <c r="A67" s="30">
        <v>192242</v>
      </c>
      <c r="B67" s="69" t="s">
        <v>759</v>
      </c>
      <c r="C67" s="143" t="s">
        <v>569</v>
      </c>
      <c r="D67" s="143">
        <v>5</v>
      </c>
      <c r="E67" s="67" t="s">
        <v>693</v>
      </c>
      <c r="F67" s="67">
        <v>1922423</v>
      </c>
      <c r="G67" s="30"/>
      <c r="H67" s="148"/>
      <c r="I67" s="148"/>
      <c r="J67" s="148"/>
      <c r="K67" s="63"/>
      <c r="L67" s="63"/>
      <c r="M67" s="148"/>
      <c r="N67" s="148"/>
      <c r="O67" s="66"/>
    </row>
    <row r="68" spans="1:15" s="6" customFormat="1" ht="12.75" customHeight="1">
      <c r="A68" s="30">
        <v>200042</v>
      </c>
      <c r="B68" s="69" t="s">
        <v>760</v>
      </c>
      <c r="C68" s="67" t="s">
        <v>569</v>
      </c>
      <c r="D68" s="143">
        <v>5</v>
      </c>
      <c r="E68" s="67" t="s">
        <v>693</v>
      </c>
      <c r="F68" s="67">
        <v>2000417</v>
      </c>
      <c r="G68" s="30"/>
      <c r="H68" s="148"/>
      <c r="I68" s="148"/>
      <c r="J68" s="148"/>
      <c r="K68" s="63"/>
      <c r="L68" s="63"/>
      <c r="M68" s="148"/>
      <c r="N68" s="148"/>
      <c r="O68" s="66"/>
    </row>
    <row r="69" spans="1:15" s="6" customFormat="1" ht="12.75" customHeight="1">
      <c r="A69" s="30">
        <v>200172</v>
      </c>
      <c r="B69" s="69" t="s">
        <v>761</v>
      </c>
      <c r="C69" s="67" t="s">
        <v>569</v>
      </c>
      <c r="D69" s="143">
        <v>5</v>
      </c>
      <c r="E69" s="67" t="s">
        <v>693</v>
      </c>
      <c r="F69" s="67">
        <v>2001719</v>
      </c>
      <c r="G69" s="30"/>
      <c r="H69" s="148"/>
      <c r="I69" s="148"/>
      <c r="J69" s="148"/>
      <c r="K69" s="63"/>
      <c r="L69" s="63"/>
      <c r="M69" s="148"/>
      <c r="N69" s="148"/>
      <c r="O69" s="66"/>
    </row>
    <row r="70" spans="1:15" s="6" customFormat="1" ht="12.75" customHeight="1">
      <c r="A70" s="30">
        <v>200175</v>
      </c>
      <c r="B70" s="69" t="s">
        <v>762</v>
      </c>
      <c r="C70" s="67" t="s">
        <v>569</v>
      </c>
      <c r="D70" s="143">
        <v>5</v>
      </c>
      <c r="E70" s="67" t="s">
        <v>693</v>
      </c>
      <c r="F70" s="67">
        <v>2001754</v>
      </c>
      <c r="G70" s="30"/>
      <c r="H70" s="148"/>
      <c r="I70" s="148"/>
      <c r="J70" s="148"/>
      <c r="K70" s="63"/>
      <c r="L70" s="63"/>
      <c r="M70" s="148"/>
      <c r="N70" s="148"/>
      <c r="O70" s="66"/>
    </row>
    <row r="71" spans="1:15" s="6" customFormat="1" ht="12.75" customHeight="1">
      <c r="A71" s="30">
        <v>200608</v>
      </c>
      <c r="B71" s="69" t="s">
        <v>763</v>
      </c>
      <c r="C71" s="67" t="s">
        <v>569</v>
      </c>
      <c r="D71" s="143">
        <v>5</v>
      </c>
      <c r="E71" s="67" t="s">
        <v>693</v>
      </c>
      <c r="F71" s="67">
        <v>2006084</v>
      </c>
      <c r="G71" s="30"/>
      <c r="H71" s="148"/>
      <c r="I71" s="148"/>
      <c r="J71" s="148"/>
      <c r="K71" s="63"/>
      <c r="L71" s="63"/>
      <c r="M71" s="148"/>
      <c r="N71" s="148"/>
      <c r="O71" s="66"/>
    </row>
    <row r="72" spans="1:15" s="6" customFormat="1" ht="12.75" customHeight="1">
      <c r="A72" s="30">
        <v>200742</v>
      </c>
      <c r="B72" s="69" t="s">
        <v>764</v>
      </c>
      <c r="C72" s="143" t="s">
        <v>569</v>
      </c>
      <c r="D72" s="143">
        <v>5</v>
      </c>
      <c r="E72" s="67" t="s">
        <v>693</v>
      </c>
      <c r="F72" s="67">
        <v>2007419</v>
      </c>
      <c r="G72" s="30"/>
      <c r="H72" s="148"/>
      <c r="I72" s="148"/>
      <c r="J72" s="148"/>
      <c r="K72" s="63"/>
      <c r="L72" s="63"/>
      <c r="M72" s="148"/>
      <c r="N72" s="148"/>
      <c r="O72" s="66"/>
    </row>
    <row r="73" spans="1:15" s="6" customFormat="1" ht="12.75" customHeight="1">
      <c r="A73" s="30">
        <v>200917</v>
      </c>
      <c r="B73" s="69" t="s">
        <v>765</v>
      </c>
      <c r="C73" s="143" t="s">
        <v>569</v>
      </c>
      <c r="D73" s="143">
        <v>5</v>
      </c>
      <c r="E73" s="67" t="s">
        <v>693</v>
      </c>
      <c r="F73" s="67">
        <v>2009169</v>
      </c>
      <c r="G73" s="30"/>
      <c r="H73" s="148"/>
      <c r="I73" s="148"/>
      <c r="J73" s="148"/>
      <c r="K73" s="63"/>
      <c r="L73" s="63"/>
      <c r="M73" s="148"/>
      <c r="N73" s="148"/>
      <c r="O73" s="66"/>
    </row>
    <row r="74" spans="1:15" s="6" customFormat="1" ht="12.75" customHeight="1">
      <c r="A74" s="30">
        <v>201891</v>
      </c>
      <c r="B74" s="69" t="s">
        <v>766</v>
      </c>
      <c r="C74" s="143" t="s">
        <v>587</v>
      </c>
      <c r="D74" s="143">
        <v>5</v>
      </c>
      <c r="E74" s="67" t="s">
        <v>693</v>
      </c>
      <c r="F74" s="67">
        <v>2018913</v>
      </c>
      <c r="G74" s="30"/>
      <c r="H74" s="148"/>
      <c r="I74" s="148"/>
      <c r="J74" s="148"/>
      <c r="K74" s="63"/>
      <c r="L74" s="63"/>
      <c r="M74" s="148"/>
      <c r="N74" s="148"/>
      <c r="O74" s="66"/>
    </row>
    <row r="75" spans="1:15" s="6" customFormat="1" ht="12.75" customHeight="1">
      <c r="A75" s="30">
        <v>202162</v>
      </c>
      <c r="B75" s="69" t="s">
        <v>767</v>
      </c>
      <c r="C75" s="143" t="s">
        <v>587</v>
      </c>
      <c r="D75" s="143">
        <v>5</v>
      </c>
      <c r="E75" s="67" t="s">
        <v>693</v>
      </c>
      <c r="F75" s="67">
        <v>2021616</v>
      </c>
      <c r="G75" s="30"/>
      <c r="H75" s="148"/>
      <c r="I75" s="148"/>
      <c r="J75" s="148"/>
      <c r="K75" s="63"/>
      <c r="L75" s="63"/>
      <c r="M75" s="148"/>
      <c r="N75" s="148"/>
      <c r="O75" s="66"/>
    </row>
    <row r="76" spans="1:15" s="6" customFormat="1" ht="12.75" customHeight="1">
      <c r="A76" s="30">
        <v>202275</v>
      </c>
      <c r="B76" s="69" t="s">
        <v>768</v>
      </c>
      <c r="C76" s="67" t="s">
        <v>569</v>
      </c>
      <c r="D76" s="143">
        <v>5</v>
      </c>
      <c r="E76" s="67" t="s">
        <v>693</v>
      </c>
      <c r="F76" s="67">
        <v>2022749</v>
      </c>
      <c r="G76" s="30"/>
      <c r="H76" s="148"/>
      <c r="I76" s="148"/>
      <c r="J76" s="148"/>
      <c r="K76" s="63"/>
      <c r="L76" s="63"/>
      <c r="M76" s="151"/>
      <c r="N76" s="148"/>
      <c r="O76" s="66"/>
    </row>
    <row r="77" spans="1:15" s="6" customFormat="1" ht="12.75" customHeight="1">
      <c r="A77" s="30">
        <v>202431</v>
      </c>
      <c r="B77" s="69" t="s">
        <v>769</v>
      </c>
      <c r="C77" s="67" t="s">
        <v>569</v>
      </c>
      <c r="D77" s="143">
        <v>5</v>
      </c>
      <c r="E77" s="67" t="s">
        <v>693</v>
      </c>
      <c r="F77" s="67">
        <v>2024308</v>
      </c>
      <c r="G77" s="30"/>
      <c r="H77" s="148"/>
      <c r="I77" s="148"/>
      <c r="J77" s="148"/>
      <c r="K77" s="63"/>
      <c r="L77" s="63"/>
      <c r="M77" s="148"/>
      <c r="N77" s="148"/>
      <c r="O77" s="66"/>
    </row>
    <row r="78" spans="1:15" s="6" customFormat="1" ht="12.75" customHeight="1">
      <c r="A78" s="30">
        <v>203255</v>
      </c>
      <c r="B78" s="69" t="s">
        <v>770</v>
      </c>
      <c r="C78" s="67" t="s">
        <v>569</v>
      </c>
      <c r="D78" s="143">
        <v>5</v>
      </c>
      <c r="E78" s="67" t="s">
        <v>693</v>
      </c>
      <c r="F78" s="67">
        <v>2032546</v>
      </c>
      <c r="G78" s="30"/>
      <c r="H78" s="148"/>
      <c r="I78" s="148"/>
      <c r="J78" s="148"/>
      <c r="K78" s="63"/>
      <c r="L78" s="63"/>
      <c r="M78" s="148"/>
      <c r="N78" s="148"/>
      <c r="O78" s="66"/>
    </row>
    <row r="79" spans="1:15" s="6" customFormat="1" ht="12.75" customHeight="1">
      <c r="A79" s="30">
        <v>204836</v>
      </c>
      <c r="B79" s="69" t="s">
        <v>771</v>
      </c>
      <c r="C79" s="67" t="s">
        <v>569</v>
      </c>
      <c r="D79" s="143">
        <v>5</v>
      </c>
      <c r="E79" s="67" t="s">
        <v>693</v>
      </c>
      <c r="F79" s="67">
        <v>2048357</v>
      </c>
      <c r="G79" s="30"/>
      <c r="H79" s="148"/>
      <c r="I79" s="148"/>
      <c r="J79" s="148"/>
      <c r="K79" s="63"/>
      <c r="L79" s="63"/>
      <c r="M79" s="148"/>
      <c r="N79" s="148"/>
      <c r="O79" s="66"/>
    </row>
    <row r="80" spans="1:15" s="6" customFormat="1" ht="12.75" customHeight="1">
      <c r="A80" s="30">
        <v>205422</v>
      </c>
      <c r="B80" s="69" t="s">
        <v>772</v>
      </c>
      <c r="C80" s="67" t="s">
        <v>587</v>
      </c>
      <c r="D80" s="143">
        <v>5</v>
      </c>
      <c r="E80" s="67" t="s">
        <v>693</v>
      </c>
      <c r="F80" s="67">
        <v>2054223</v>
      </c>
      <c r="G80" s="30"/>
      <c r="H80" s="148"/>
      <c r="I80" s="148"/>
      <c r="J80" s="148"/>
      <c r="K80" s="63"/>
      <c r="L80" s="63"/>
      <c r="M80" s="148"/>
      <c r="N80" s="148"/>
      <c r="O80" s="66"/>
    </row>
    <row r="81" spans="1:15" s="6" customFormat="1" ht="12.75" customHeight="1">
      <c r="A81" s="30">
        <v>205580</v>
      </c>
      <c r="B81" s="69" t="s">
        <v>773</v>
      </c>
      <c r="C81" s="143" t="s">
        <v>569</v>
      </c>
      <c r="D81" s="143">
        <v>5</v>
      </c>
      <c r="E81" s="67" t="s">
        <v>693</v>
      </c>
      <c r="F81" s="67">
        <v>2055798</v>
      </c>
      <c r="G81" s="30"/>
      <c r="H81" s="148"/>
      <c r="I81" s="148"/>
      <c r="J81" s="148"/>
      <c r="K81" s="63"/>
      <c r="L81" s="63"/>
      <c r="M81" s="148"/>
      <c r="N81" s="148"/>
      <c r="O81" s="66"/>
    </row>
    <row r="82" spans="1:15" s="6" customFormat="1" ht="12.75" customHeight="1">
      <c r="A82" s="30">
        <v>205642</v>
      </c>
      <c r="B82" s="69" t="s">
        <v>774</v>
      </c>
      <c r="C82" s="143" t="s">
        <v>569</v>
      </c>
      <c r="D82" s="143">
        <v>5</v>
      </c>
      <c r="E82" s="67" t="s">
        <v>693</v>
      </c>
      <c r="F82" s="67">
        <v>2056415</v>
      </c>
      <c r="G82" s="30"/>
      <c r="H82" s="148"/>
      <c r="I82" s="148"/>
      <c r="J82" s="148"/>
      <c r="K82" s="63"/>
      <c r="L82" s="63"/>
      <c r="M82" s="148"/>
      <c r="N82" s="148"/>
      <c r="O82" s="66"/>
    </row>
    <row r="83" spans="1:15" s="6" customFormat="1" ht="12.75" customHeight="1">
      <c r="A83" s="30">
        <v>205643</v>
      </c>
      <c r="B83" s="69" t="s">
        <v>775</v>
      </c>
      <c r="C83" s="143" t="s">
        <v>587</v>
      </c>
      <c r="D83" s="143">
        <v>5</v>
      </c>
      <c r="E83" s="67" t="s">
        <v>693</v>
      </c>
      <c r="F83" s="67">
        <v>2056426</v>
      </c>
      <c r="G83" s="30"/>
      <c r="H83" s="148"/>
      <c r="I83" s="148"/>
      <c r="J83" s="148"/>
      <c r="K83" s="63"/>
      <c r="L83" s="63"/>
      <c r="M83" s="148"/>
      <c r="N83" s="148"/>
      <c r="O83" s="66"/>
    </row>
    <row r="84" spans="1:15" s="6" customFormat="1" ht="12.75" customHeight="1">
      <c r="A84" s="30">
        <v>205672</v>
      </c>
      <c r="B84" s="69" t="s">
        <v>776</v>
      </c>
      <c r="C84" s="67" t="s">
        <v>587</v>
      </c>
      <c r="D84" s="143">
        <v>5</v>
      </c>
      <c r="E84" s="67" t="s">
        <v>693</v>
      </c>
      <c r="F84" s="67">
        <v>2056718</v>
      </c>
      <c r="G84" s="30"/>
      <c r="H84" s="148"/>
      <c r="I84" s="148"/>
      <c r="J84" s="148"/>
      <c r="K84" s="63"/>
      <c r="L84" s="63"/>
      <c r="M84" s="148"/>
      <c r="N84" s="148"/>
      <c r="O84" s="66"/>
    </row>
    <row r="85" spans="1:15" s="6" customFormat="1" ht="12.75" customHeight="1">
      <c r="A85" s="158">
        <v>205768</v>
      </c>
      <c r="B85" s="69" t="s">
        <v>777</v>
      </c>
      <c r="C85" s="67" t="s">
        <v>569</v>
      </c>
      <c r="D85" s="143">
        <v>5</v>
      </c>
      <c r="E85" s="67" t="s">
        <v>693</v>
      </c>
      <c r="F85" s="67">
        <v>2057684</v>
      </c>
      <c r="G85" s="30"/>
      <c r="H85" s="148"/>
      <c r="I85" s="148"/>
      <c r="J85" s="148"/>
      <c r="K85" s="63"/>
      <c r="L85" s="63"/>
      <c r="M85" s="148"/>
      <c r="N85" s="148"/>
      <c r="O85" s="66"/>
    </row>
    <row r="86" spans="1:15" s="6" customFormat="1" ht="12.75" customHeight="1">
      <c r="A86" s="30">
        <v>206211</v>
      </c>
      <c r="B86" s="69" t="s">
        <v>778</v>
      </c>
      <c r="C86" s="143" t="s">
        <v>587</v>
      </c>
      <c r="D86" s="143">
        <v>5</v>
      </c>
      <c r="E86" s="67" t="s">
        <v>693</v>
      </c>
      <c r="F86" s="67">
        <v>2062114</v>
      </c>
      <c r="G86" s="30"/>
      <c r="H86" s="148"/>
      <c r="I86" s="148"/>
      <c r="J86" s="148"/>
      <c r="K86" s="63"/>
      <c r="L86" s="63"/>
      <c r="M86" s="148"/>
      <c r="N86" s="148"/>
      <c r="O86" s="66"/>
    </row>
    <row r="87" spans="1:15" s="6" customFormat="1" ht="12.75" customHeight="1">
      <c r="A87" s="30">
        <v>206563</v>
      </c>
      <c r="B87" s="69" t="s">
        <v>779</v>
      </c>
      <c r="C87" s="67" t="s">
        <v>569</v>
      </c>
      <c r="D87" s="143">
        <v>5</v>
      </c>
      <c r="E87" s="67" t="s">
        <v>693</v>
      </c>
      <c r="F87" s="67">
        <v>2065628</v>
      </c>
      <c r="G87" s="30"/>
      <c r="H87" s="148"/>
      <c r="I87" s="148"/>
      <c r="J87" s="148"/>
      <c r="K87" s="63"/>
      <c r="L87" s="63"/>
      <c r="M87" s="148"/>
      <c r="N87" s="148"/>
      <c r="O87" s="66"/>
    </row>
    <row r="88" spans="1:15" s="6" customFormat="1" ht="12.75" customHeight="1">
      <c r="A88" s="30">
        <v>207320</v>
      </c>
      <c r="B88" s="69" t="s">
        <v>780</v>
      </c>
      <c r="C88" s="67" t="s">
        <v>569</v>
      </c>
      <c r="D88" s="143">
        <v>5</v>
      </c>
      <c r="E88" s="67" t="s">
        <v>693</v>
      </c>
      <c r="F88" s="67">
        <v>2073197</v>
      </c>
      <c r="G88" s="30"/>
      <c r="H88" s="148"/>
      <c r="I88" s="148"/>
      <c r="J88" s="148"/>
      <c r="K88" s="63"/>
      <c r="L88" s="63"/>
      <c r="M88" s="148"/>
      <c r="N88" s="148"/>
      <c r="O88" s="66"/>
    </row>
    <row r="89" spans="1:15" s="6" customFormat="1" ht="12.75" customHeight="1">
      <c r="A89" s="30">
        <v>210099</v>
      </c>
      <c r="B89" s="69" t="s">
        <v>781</v>
      </c>
      <c r="C89" s="143" t="s">
        <v>569</v>
      </c>
      <c r="D89" s="143">
        <v>5</v>
      </c>
      <c r="E89" s="67" t="s">
        <v>693</v>
      </c>
      <c r="F89" s="67">
        <v>2100993</v>
      </c>
      <c r="G89" s="30"/>
      <c r="H89" s="148"/>
      <c r="I89" s="148"/>
      <c r="J89" s="148"/>
      <c r="K89" s="63"/>
      <c r="L89" s="63"/>
      <c r="M89" s="148"/>
      <c r="N89" s="148"/>
      <c r="O89" s="66"/>
    </row>
    <row r="90" spans="1:15" s="6" customFormat="1" ht="12.75" customHeight="1">
      <c r="A90" s="30">
        <v>210551</v>
      </c>
      <c r="B90" s="69" t="s">
        <v>782</v>
      </c>
      <c r="C90" s="67" t="s">
        <v>569</v>
      </c>
      <c r="D90" s="143">
        <v>5</v>
      </c>
      <c r="E90" s="67" t="s">
        <v>693</v>
      </c>
      <c r="F90" s="67">
        <v>2105514</v>
      </c>
      <c r="G90" s="30"/>
      <c r="H90" s="148"/>
      <c r="I90" s="148"/>
      <c r="J90" s="148"/>
      <c r="K90" s="63"/>
      <c r="L90" s="63"/>
      <c r="M90" s="148"/>
      <c r="N90" s="148"/>
      <c r="O90" s="66"/>
    </row>
    <row r="91" spans="1:15" s="6" customFormat="1" ht="12.75" customHeight="1">
      <c r="A91" s="30">
        <v>213179</v>
      </c>
      <c r="B91" s="69" t="s">
        <v>783</v>
      </c>
      <c r="C91" s="143" t="s">
        <v>569</v>
      </c>
      <c r="D91" s="143">
        <v>5</v>
      </c>
      <c r="E91" s="67" t="s">
        <v>693</v>
      </c>
      <c r="F91" s="67">
        <v>2131785</v>
      </c>
      <c r="G91" s="30"/>
      <c r="H91" s="148"/>
      <c r="I91" s="148"/>
      <c r="J91" s="148"/>
      <c r="K91" s="63"/>
      <c r="L91" s="63"/>
      <c r="M91" s="148"/>
      <c r="N91" s="148"/>
      <c r="O91" s="66"/>
    </row>
    <row r="92" spans="1:15" s="6" customFormat="1" ht="12.75" customHeight="1">
      <c r="A92" s="30">
        <v>218366</v>
      </c>
      <c r="B92" s="69" t="s">
        <v>784</v>
      </c>
      <c r="C92" s="143" t="s">
        <v>569</v>
      </c>
      <c r="D92" s="143">
        <v>5</v>
      </c>
      <c r="E92" s="67" t="s">
        <v>693</v>
      </c>
      <c r="F92" s="67">
        <v>2183664</v>
      </c>
      <c r="G92" s="30"/>
      <c r="H92" s="148"/>
      <c r="I92" s="148"/>
      <c r="J92" s="148"/>
      <c r="K92" s="63"/>
      <c r="L92" s="63"/>
      <c r="M92" s="148"/>
      <c r="N92" s="148"/>
      <c r="O92" s="66"/>
    </row>
    <row r="93" spans="1:15" s="6" customFormat="1" ht="12.75" customHeight="1">
      <c r="A93" s="30">
        <v>222087</v>
      </c>
      <c r="B93" s="69" t="s">
        <v>785</v>
      </c>
      <c r="C93" s="143" t="s">
        <v>569</v>
      </c>
      <c r="D93" s="143">
        <v>5</v>
      </c>
      <c r="E93" s="67" t="s">
        <v>693</v>
      </c>
      <c r="F93" s="67">
        <v>2220867</v>
      </c>
      <c r="G93" s="30"/>
      <c r="H93" s="148"/>
      <c r="I93" s="148"/>
      <c r="J93" s="148"/>
      <c r="K93" s="63"/>
      <c r="L93" s="63"/>
      <c r="M93" s="148"/>
      <c r="N93" s="148"/>
      <c r="O93" s="66"/>
    </row>
    <row r="94" spans="1:15" s="6" customFormat="1" ht="12.75" customHeight="1">
      <c r="A94" s="30">
        <v>224587</v>
      </c>
      <c r="B94" s="69" t="s">
        <v>786</v>
      </c>
      <c r="C94" s="67" t="s">
        <v>587</v>
      </c>
      <c r="D94" s="143">
        <v>5</v>
      </c>
      <c r="E94" s="67" t="s">
        <v>693</v>
      </c>
      <c r="F94" s="67">
        <v>2245869</v>
      </c>
      <c r="G94" s="30"/>
      <c r="H94" s="148"/>
      <c r="I94" s="148"/>
      <c r="J94" s="148"/>
      <c r="K94" s="63"/>
      <c r="L94" s="63"/>
      <c r="M94" s="148"/>
      <c r="N94" s="148"/>
      <c r="O94" s="66"/>
    </row>
    <row r="95" spans="1:15" s="6" customFormat="1" ht="12.75" customHeight="1">
      <c r="A95" s="30">
        <v>225032</v>
      </c>
      <c r="B95" s="69" t="s">
        <v>787</v>
      </c>
      <c r="C95" s="67" t="s">
        <v>569</v>
      </c>
      <c r="D95" s="143">
        <v>5</v>
      </c>
      <c r="E95" s="67" t="s">
        <v>693</v>
      </c>
      <c r="F95" s="67">
        <v>2250324</v>
      </c>
      <c r="G95" s="30"/>
      <c r="H95" s="148"/>
      <c r="I95" s="148"/>
      <c r="J95" s="148"/>
      <c r="K95" s="63"/>
      <c r="L95" s="63"/>
      <c r="M95" s="148"/>
      <c r="N95" s="148"/>
      <c r="O95" s="66"/>
    </row>
    <row r="96" spans="1:15" s="6" customFormat="1" ht="12.75" customHeight="1">
      <c r="A96" s="30">
        <v>226255</v>
      </c>
      <c r="B96" s="69" t="s">
        <v>788</v>
      </c>
      <c r="C96" s="143" t="s">
        <v>569</v>
      </c>
      <c r="D96" s="143">
        <v>5</v>
      </c>
      <c r="E96" s="67" t="s">
        <v>693</v>
      </c>
      <c r="F96" s="67">
        <v>2262545</v>
      </c>
      <c r="G96" s="30"/>
      <c r="H96" s="148"/>
      <c r="I96" s="148"/>
      <c r="J96" s="148"/>
      <c r="K96" s="63"/>
      <c r="L96" s="63"/>
      <c r="M96" s="148"/>
      <c r="N96" s="148"/>
      <c r="O96" s="66"/>
    </row>
    <row r="97" spans="1:15" s="6" customFormat="1" ht="12.75" customHeight="1">
      <c r="A97" s="30">
        <v>227779</v>
      </c>
      <c r="B97" s="69" t="s">
        <v>789</v>
      </c>
      <c r="C97" s="67" t="s">
        <v>569</v>
      </c>
      <c r="D97" s="143">
        <v>5</v>
      </c>
      <c r="E97" s="67" t="s">
        <v>693</v>
      </c>
      <c r="F97" s="67">
        <v>2277785</v>
      </c>
      <c r="G97" s="30"/>
      <c r="H97" s="148"/>
      <c r="I97" s="148"/>
      <c r="J97" s="148"/>
      <c r="K97" s="63"/>
      <c r="L97" s="63"/>
      <c r="M97" s="148"/>
      <c r="N97" s="148"/>
      <c r="O97" s="66"/>
    </row>
    <row r="98" spans="1:15" s="6" customFormat="1" ht="12.75" customHeight="1">
      <c r="A98" s="30">
        <v>228121</v>
      </c>
      <c r="B98" s="69" t="s">
        <v>790</v>
      </c>
      <c r="C98" s="67" t="s">
        <v>589</v>
      </c>
      <c r="D98" s="143">
        <v>5</v>
      </c>
      <c r="E98" s="67" t="s">
        <v>693</v>
      </c>
      <c r="F98" s="67">
        <v>2281212</v>
      </c>
      <c r="G98" s="30"/>
      <c r="H98" s="148"/>
      <c r="I98" s="148"/>
      <c r="J98" s="148"/>
      <c r="K98" s="63"/>
      <c r="L98" s="63"/>
      <c r="M98" s="148"/>
      <c r="N98" s="148"/>
      <c r="O98" s="66"/>
    </row>
    <row r="99" spans="1:15" s="6" customFormat="1" ht="12.75" customHeight="1">
      <c r="A99" s="30">
        <v>229265</v>
      </c>
      <c r="B99" s="69" t="s">
        <v>791</v>
      </c>
      <c r="C99" s="67" t="s">
        <v>569</v>
      </c>
      <c r="D99" s="143">
        <v>5</v>
      </c>
      <c r="E99" s="67" t="s">
        <v>693</v>
      </c>
      <c r="F99" s="67">
        <v>2292646</v>
      </c>
      <c r="G99" s="30"/>
      <c r="H99" s="148"/>
      <c r="I99" s="148"/>
      <c r="J99" s="148"/>
      <c r="K99" s="63"/>
      <c r="L99" s="63"/>
      <c r="M99" s="148"/>
      <c r="N99" s="148"/>
      <c r="O99" s="66"/>
    </row>
    <row r="100" spans="1:15" s="6" customFormat="1" ht="12.75" customHeight="1">
      <c r="A100" s="30">
        <v>229811</v>
      </c>
      <c r="B100" s="69" t="s">
        <v>792</v>
      </c>
      <c r="C100" s="143" t="s">
        <v>589</v>
      </c>
      <c r="D100" s="143">
        <v>5</v>
      </c>
      <c r="E100" s="67" t="s">
        <v>693</v>
      </c>
      <c r="F100" s="67">
        <v>2298112</v>
      </c>
      <c r="G100" s="30"/>
      <c r="H100" s="148"/>
      <c r="I100" s="148"/>
      <c r="J100" s="148"/>
      <c r="K100" s="63"/>
      <c r="L100" s="63"/>
      <c r="M100" s="148"/>
      <c r="N100" s="148"/>
      <c r="O100" s="66"/>
    </row>
    <row r="101" spans="1:15" s="6" customFormat="1" ht="12.75" customHeight="1">
      <c r="A101" s="30">
        <v>230061</v>
      </c>
      <c r="B101" s="69" t="s">
        <v>793</v>
      </c>
      <c r="C101" s="67" t="s">
        <v>587</v>
      </c>
      <c r="D101" s="143">
        <v>5</v>
      </c>
      <c r="E101" s="67" t="s">
        <v>693</v>
      </c>
      <c r="F101" s="67">
        <v>2300613</v>
      </c>
      <c r="G101" s="30"/>
      <c r="H101" s="148"/>
      <c r="I101" s="148"/>
      <c r="J101" s="148"/>
      <c r="K101" s="63"/>
      <c r="L101" s="63"/>
      <c r="M101" s="148"/>
      <c r="N101" s="148"/>
      <c r="O101" s="66"/>
    </row>
    <row r="102" spans="1:15" s="6" customFormat="1" ht="12.75" customHeight="1">
      <c r="A102" s="30">
        <v>230626</v>
      </c>
      <c r="B102" s="69" t="s">
        <v>794</v>
      </c>
      <c r="C102" s="67" t="s">
        <v>569</v>
      </c>
      <c r="D102" s="143">
        <v>5</v>
      </c>
      <c r="E102" s="67" t="s">
        <v>693</v>
      </c>
      <c r="F102" s="67">
        <v>2306256</v>
      </c>
      <c r="G102" s="30"/>
      <c r="H102" s="148"/>
      <c r="I102" s="148"/>
      <c r="J102" s="148"/>
      <c r="K102" s="63"/>
      <c r="L102" s="63"/>
      <c r="M102" s="148"/>
      <c r="N102" s="148"/>
      <c r="O102" s="66"/>
    </row>
    <row r="103" spans="1:15" s="6" customFormat="1" ht="12.75" customHeight="1">
      <c r="A103" s="30">
        <v>230637</v>
      </c>
      <c r="B103" s="69" t="s">
        <v>795</v>
      </c>
      <c r="C103" s="67" t="s">
        <v>569</v>
      </c>
      <c r="D103" s="143">
        <v>5</v>
      </c>
      <c r="E103" s="67" t="s">
        <v>693</v>
      </c>
      <c r="F103" s="67">
        <v>2306368</v>
      </c>
      <c r="G103" s="30"/>
      <c r="H103" s="148"/>
      <c r="I103" s="148"/>
      <c r="J103" s="148"/>
      <c r="K103" s="63"/>
      <c r="L103" s="63"/>
      <c r="M103" s="148"/>
      <c r="N103" s="148"/>
      <c r="O103" s="66"/>
    </row>
    <row r="104" spans="1:15" s="6" customFormat="1" ht="12.75" customHeight="1">
      <c r="A104" s="30">
        <v>230801</v>
      </c>
      <c r="B104" s="69" t="s">
        <v>796</v>
      </c>
      <c r="C104" s="143" t="s">
        <v>1350</v>
      </c>
      <c r="D104" s="143">
        <v>5</v>
      </c>
      <c r="E104" s="67" t="s">
        <v>693</v>
      </c>
      <c r="F104" s="67">
        <v>2308006</v>
      </c>
      <c r="G104" s="30"/>
      <c r="H104" s="148"/>
      <c r="I104" s="148"/>
      <c r="J104" s="148"/>
      <c r="K104" s="63"/>
      <c r="L104" s="63"/>
      <c r="M104" s="148"/>
      <c r="N104" s="148"/>
      <c r="O104" s="66"/>
    </row>
    <row r="105" spans="1:15" s="6" customFormat="1" ht="12.75" customHeight="1">
      <c r="A105" s="30">
        <v>231687</v>
      </c>
      <c r="B105" s="69" t="s">
        <v>797</v>
      </c>
      <c r="C105" s="143" t="s">
        <v>587</v>
      </c>
      <c r="D105" s="143">
        <v>5</v>
      </c>
      <c r="E105" s="67" t="s">
        <v>707</v>
      </c>
      <c r="F105" s="67">
        <v>2316874</v>
      </c>
      <c r="G105" s="30"/>
      <c r="H105" s="148"/>
      <c r="I105" s="148"/>
      <c r="J105" s="148"/>
      <c r="K105" s="63"/>
      <c r="L105" s="63"/>
      <c r="M105" s="148"/>
      <c r="N105" s="148"/>
      <c r="O105" s="66"/>
    </row>
    <row r="106" spans="1:15" s="6" customFormat="1" ht="12.75" customHeight="1">
      <c r="A106" s="158">
        <v>232511</v>
      </c>
      <c r="B106" s="69" t="s">
        <v>798</v>
      </c>
      <c r="C106" s="143" t="s">
        <v>583</v>
      </c>
      <c r="D106" s="143">
        <v>5</v>
      </c>
      <c r="E106" s="67" t="s">
        <v>693</v>
      </c>
      <c r="F106" s="67">
        <v>2325108</v>
      </c>
      <c r="G106" s="30"/>
      <c r="H106" s="148"/>
      <c r="I106" s="148"/>
      <c r="J106" s="148"/>
      <c r="K106" s="63"/>
      <c r="L106" s="63"/>
      <c r="M106" s="148"/>
      <c r="N106" s="148"/>
      <c r="O106" s="66"/>
    </row>
    <row r="107" spans="1:15" s="6" customFormat="1" ht="12.75" customHeight="1">
      <c r="A107" s="30">
        <v>232783</v>
      </c>
      <c r="B107" s="69" t="s">
        <v>799</v>
      </c>
      <c r="C107" s="143" t="s">
        <v>569</v>
      </c>
      <c r="D107" s="143">
        <v>5</v>
      </c>
      <c r="E107" s="67" t="s">
        <v>693</v>
      </c>
      <c r="F107" s="67">
        <v>2327826</v>
      </c>
      <c r="G107" s="30"/>
      <c r="H107" s="148"/>
      <c r="I107" s="148"/>
      <c r="J107" s="148"/>
      <c r="K107" s="63"/>
      <c r="L107" s="63"/>
      <c r="M107" s="148"/>
      <c r="N107" s="148"/>
      <c r="O107" s="66"/>
    </row>
    <row r="108" spans="1:15" s="6" customFormat="1" ht="12.75" customHeight="1">
      <c r="A108" s="30">
        <v>232845</v>
      </c>
      <c r="B108" s="69" t="s">
        <v>800</v>
      </c>
      <c r="C108" s="143" t="s">
        <v>1350</v>
      </c>
      <c r="D108" s="143">
        <v>5</v>
      </c>
      <c r="E108" s="67" t="s">
        <v>693</v>
      </c>
      <c r="F108" s="67">
        <v>2328454</v>
      </c>
      <c r="G108" s="30"/>
      <c r="H108" s="148"/>
      <c r="I108" s="148"/>
      <c r="J108" s="148"/>
      <c r="K108" s="63"/>
      <c r="L108" s="63"/>
      <c r="M108" s="148"/>
      <c r="N108" s="148"/>
      <c r="O108" s="66"/>
    </row>
    <row r="109" spans="1:15" s="6" customFormat="1" ht="12.75" customHeight="1">
      <c r="A109" s="30">
        <v>234218</v>
      </c>
      <c r="B109" s="69" t="s">
        <v>801</v>
      </c>
      <c r="C109" s="67" t="s">
        <v>569</v>
      </c>
      <c r="D109" s="143">
        <v>5</v>
      </c>
      <c r="E109" s="67" t="s">
        <v>693</v>
      </c>
      <c r="F109" s="67">
        <v>2342181</v>
      </c>
      <c r="G109" s="30"/>
      <c r="H109" s="148"/>
      <c r="I109" s="148"/>
      <c r="J109" s="148"/>
      <c r="K109" s="63"/>
      <c r="L109" s="63"/>
      <c r="M109" s="148"/>
      <c r="N109" s="148"/>
      <c r="O109" s="66"/>
    </row>
    <row r="110" spans="1:15" s="6" customFormat="1" ht="12.75" customHeight="1">
      <c r="A110" s="30">
        <v>234984</v>
      </c>
      <c r="B110" s="69" t="s">
        <v>802</v>
      </c>
      <c r="C110" s="67" t="s">
        <v>1350</v>
      </c>
      <c r="D110" s="143">
        <v>5</v>
      </c>
      <c r="E110" s="67" t="s">
        <v>693</v>
      </c>
      <c r="F110" s="67">
        <v>2349844</v>
      </c>
      <c r="G110" s="30"/>
      <c r="H110" s="148"/>
      <c r="I110" s="148"/>
      <c r="J110" s="148"/>
      <c r="K110" s="63"/>
      <c r="L110" s="63"/>
      <c r="M110" s="148"/>
      <c r="N110" s="148"/>
      <c r="O110" s="66"/>
    </row>
    <row r="111" spans="1:15" s="6" customFormat="1" ht="12.75" customHeight="1">
      <c r="A111" s="30">
        <v>235761</v>
      </c>
      <c r="B111" s="69" t="s">
        <v>803</v>
      </c>
      <c r="C111" s="143" t="s">
        <v>1350</v>
      </c>
      <c r="D111" s="143">
        <v>5</v>
      </c>
      <c r="E111" s="67" t="s">
        <v>693</v>
      </c>
      <c r="F111" s="67">
        <v>2357608</v>
      </c>
      <c r="G111" s="30"/>
      <c r="H111" s="148"/>
      <c r="I111" s="148"/>
      <c r="J111" s="148"/>
      <c r="K111" s="63"/>
      <c r="L111" s="63"/>
      <c r="M111" s="148"/>
      <c r="N111" s="148"/>
      <c r="O111" s="66"/>
    </row>
    <row r="112" spans="1:15" s="6" customFormat="1" ht="12.75" customHeight="1">
      <c r="A112" s="30">
        <v>237394</v>
      </c>
      <c r="B112" s="69" t="s">
        <v>804</v>
      </c>
      <c r="C112" s="67" t="s">
        <v>587</v>
      </c>
      <c r="D112" s="143">
        <v>5</v>
      </c>
      <c r="E112" s="67" t="s">
        <v>693</v>
      </c>
      <c r="F112" s="67">
        <v>2373937</v>
      </c>
      <c r="G112" s="30"/>
      <c r="H112" s="148"/>
      <c r="I112" s="148"/>
      <c r="J112" s="148"/>
      <c r="K112" s="63"/>
      <c r="L112" s="63"/>
      <c r="M112" s="148"/>
      <c r="N112" s="148"/>
      <c r="O112" s="66"/>
    </row>
    <row r="113" spans="1:15" s="6" customFormat="1" ht="12.75" customHeight="1">
      <c r="A113" s="30">
        <v>237413</v>
      </c>
      <c r="B113" s="69" t="s">
        <v>805</v>
      </c>
      <c r="C113" s="143" t="s">
        <v>569</v>
      </c>
      <c r="D113" s="143">
        <v>5</v>
      </c>
      <c r="E113" s="67" t="s">
        <v>693</v>
      </c>
      <c r="F113" s="67">
        <v>2374132</v>
      </c>
      <c r="G113" s="30"/>
      <c r="H113" s="148"/>
      <c r="I113" s="148"/>
      <c r="J113" s="148"/>
      <c r="K113" s="63"/>
      <c r="L113" s="63"/>
      <c r="M113" s="148"/>
      <c r="N113" s="148"/>
      <c r="O113" s="66"/>
    </row>
    <row r="114" spans="1:15" s="6" customFormat="1" ht="12.75" customHeight="1">
      <c r="A114" s="30">
        <v>238198</v>
      </c>
      <c r="B114" s="69" t="s">
        <v>806</v>
      </c>
      <c r="C114" s="67" t="s">
        <v>569</v>
      </c>
      <c r="D114" s="143">
        <v>5</v>
      </c>
      <c r="E114" s="67" t="s">
        <v>693</v>
      </c>
      <c r="F114" s="67">
        <v>2381984</v>
      </c>
      <c r="G114" s="30"/>
      <c r="H114" s="148"/>
      <c r="I114" s="148"/>
      <c r="J114" s="148"/>
      <c r="K114" s="63"/>
      <c r="L114" s="63"/>
      <c r="M114" s="148"/>
      <c r="N114" s="148"/>
      <c r="O114" s="66"/>
    </row>
    <row r="115" spans="1:15" s="6" customFormat="1" ht="12.75" customHeight="1">
      <c r="A115" s="30">
        <v>250669</v>
      </c>
      <c r="B115" s="69" t="s">
        <v>807</v>
      </c>
      <c r="C115" s="143" t="s">
        <v>1350</v>
      </c>
      <c r="D115" s="143">
        <v>5</v>
      </c>
      <c r="E115" s="67" t="s">
        <v>693</v>
      </c>
      <c r="F115" s="67">
        <v>2506686</v>
      </c>
      <c r="G115" s="30"/>
      <c r="H115" s="148"/>
      <c r="I115" s="148"/>
      <c r="J115" s="148"/>
      <c r="K115" s="63"/>
      <c r="L115" s="63"/>
      <c r="M115" s="148"/>
      <c r="N115" s="148"/>
      <c r="O115" s="66"/>
    </row>
    <row r="116" spans="1:15" s="6" customFormat="1" ht="12.75" customHeight="1">
      <c r="A116" s="30">
        <v>254010</v>
      </c>
      <c r="B116" s="69" t="s">
        <v>808</v>
      </c>
      <c r="C116" s="143" t="s">
        <v>587</v>
      </c>
      <c r="D116" s="143">
        <v>5</v>
      </c>
      <c r="E116" s="67" t="s">
        <v>693</v>
      </c>
      <c r="F116" s="67">
        <v>2540096</v>
      </c>
      <c r="G116" s="30"/>
      <c r="H116" s="148"/>
      <c r="I116" s="148"/>
      <c r="J116" s="148"/>
      <c r="K116" s="63"/>
      <c r="L116" s="63"/>
      <c r="M116" s="148"/>
      <c r="N116" s="148"/>
      <c r="O116" s="66"/>
    </row>
    <row r="117" spans="1:15" s="6" customFormat="1" ht="12.75" customHeight="1">
      <c r="A117" s="30">
        <v>254198</v>
      </c>
      <c r="B117" s="69" t="s">
        <v>809</v>
      </c>
      <c r="C117" s="67" t="s">
        <v>569</v>
      </c>
      <c r="D117" s="143">
        <v>5</v>
      </c>
      <c r="E117" s="67" t="s">
        <v>693</v>
      </c>
      <c r="F117" s="67">
        <v>2541979</v>
      </c>
      <c r="G117" s="30"/>
      <c r="H117" s="148"/>
      <c r="I117" s="148"/>
      <c r="J117" s="148"/>
      <c r="K117" s="63"/>
      <c r="L117" s="63"/>
      <c r="M117" s="148"/>
      <c r="N117" s="148"/>
      <c r="O117" s="66"/>
    </row>
    <row r="118" spans="1:15" s="6" customFormat="1" ht="12.75" customHeight="1">
      <c r="A118" s="30">
        <v>254241</v>
      </c>
      <c r="B118" s="69" t="s">
        <v>810</v>
      </c>
      <c r="C118" s="143" t="s">
        <v>587</v>
      </c>
      <c r="D118" s="143">
        <v>5</v>
      </c>
      <c r="E118" s="67" t="s">
        <v>693</v>
      </c>
      <c r="F118" s="67">
        <v>2542405</v>
      </c>
      <c r="G118" s="30"/>
      <c r="H118" s="148"/>
      <c r="I118" s="148"/>
      <c r="J118" s="148"/>
      <c r="K118" s="63"/>
      <c r="L118" s="63"/>
      <c r="M118" s="148"/>
      <c r="N118" s="148"/>
      <c r="O118" s="66"/>
    </row>
    <row r="119" spans="1:15" s="6" customFormat="1" ht="12.75" customHeight="1">
      <c r="A119" s="30">
        <v>255924</v>
      </c>
      <c r="B119" s="69" t="s">
        <v>811</v>
      </c>
      <c r="C119" s="143" t="s">
        <v>569</v>
      </c>
      <c r="D119" s="143">
        <v>5</v>
      </c>
      <c r="E119" s="67" t="s">
        <v>693</v>
      </c>
      <c r="F119" s="67">
        <v>2559241</v>
      </c>
      <c r="G119" s="30"/>
      <c r="H119" s="148"/>
      <c r="I119" s="148"/>
      <c r="J119" s="148"/>
      <c r="K119" s="63"/>
      <c r="L119" s="63"/>
      <c r="M119" s="148"/>
      <c r="N119" s="148"/>
      <c r="O119" s="66"/>
    </row>
    <row r="120" spans="1:15" s="6" customFormat="1" ht="12.75" customHeight="1">
      <c r="A120" s="30">
        <v>257578</v>
      </c>
      <c r="B120" s="69" t="s">
        <v>812</v>
      </c>
      <c r="C120" s="67" t="s">
        <v>587</v>
      </c>
      <c r="D120" s="143">
        <v>5</v>
      </c>
      <c r="E120" s="67" t="s">
        <v>693</v>
      </c>
      <c r="F120" s="67">
        <v>2575779</v>
      </c>
      <c r="G120" s="30"/>
      <c r="H120" s="148"/>
      <c r="I120" s="148"/>
      <c r="J120" s="148"/>
      <c r="K120" s="63"/>
      <c r="L120" s="63"/>
      <c r="M120" s="148"/>
      <c r="N120" s="148"/>
      <c r="O120" s="66"/>
    </row>
    <row r="121" spans="1:15" s="6" customFormat="1" ht="12.75" customHeight="1">
      <c r="A121" s="30">
        <v>257578</v>
      </c>
      <c r="B121" s="69" t="s">
        <v>813</v>
      </c>
      <c r="C121" s="143" t="s">
        <v>569</v>
      </c>
      <c r="D121" s="143">
        <v>5</v>
      </c>
      <c r="E121" s="67" t="s">
        <v>693</v>
      </c>
      <c r="F121" s="67">
        <v>2575781</v>
      </c>
      <c r="G121" s="30"/>
      <c r="H121" s="148"/>
      <c r="I121" s="148"/>
      <c r="J121" s="148"/>
      <c r="K121" s="63"/>
      <c r="L121" s="63"/>
      <c r="M121" s="148"/>
      <c r="N121" s="148"/>
      <c r="O121" s="66"/>
    </row>
    <row r="122" spans="1:15" s="6" customFormat="1" ht="12.75" customHeight="1">
      <c r="A122" s="30">
        <v>259012</v>
      </c>
      <c r="B122" s="69" t="s">
        <v>814</v>
      </c>
      <c r="C122" s="67" t="s">
        <v>587</v>
      </c>
      <c r="D122" s="143">
        <v>5</v>
      </c>
      <c r="E122" s="67" t="s">
        <v>693</v>
      </c>
      <c r="F122" s="67">
        <v>2590119</v>
      </c>
      <c r="G122" s="30"/>
      <c r="H122" s="148"/>
      <c r="I122" s="148"/>
      <c r="J122" s="148"/>
      <c r="K122" s="63"/>
      <c r="L122" s="63"/>
      <c r="M122" s="148"/>
      <c r="N122" s="148"/>
      <c r="O122" s="66"/>
    </row>
    <row r="123" spans="1:15" s="6" customFormat="1" ht="12.75" customHeight="1">
      <c r="A123" s="30">
        <v>259649</v>
      </c>
      <c r="B123" s="69" t="s">
        <v>815</v>
      </c>
      <c r="C123" s="143" t="s">
        <v>589</v>
      </c>
      <c r="D123" s="143">
        <v>5</v>
      </c>
      <c r="E123" s="67" t="s">
        <v>693</v>
      </c>
      <c r="F123" s="67">
        <v>2596494</v>
      </c>
      <c r="G123" s="30"/>
      <c r="H123" s="148"/>
      <c r="I123" s="148"/>
      <c r="J123" s="148"/>
      <c r="K123" s="63"/>
      <c r="L123" s="63"/>
      <c r="M123" s="148"/>
      <c r="N123" s="148"/>
      <c r="O123" s="66"/>
    </row>
    <row r="124" spans="1:15" s="6" customFormat="1" ht="12.75" customHeight="1">
      <c r="A124" s="30">
        <v>261526</v>
      </c>
      <c r="B124" s="69" t="s">
        <v>816</v>
      </c>
      <c r="C124" s="143" t="s">
        <v>569</v>
      </c>
      <c r="D124" s="143">
        <v>5</v>
      </c>
      <c r="E124" s="67" t="s">
        <v>693</v>
      </c>
      <c r="F124" s="67">
        <v>2615261</v>
      </c>
      <c r="G124" s="30"/>
      <c r="H124" s="148"/>
      <c r="I124" s="148"/>
      <c r="J124" s="148"/>
      <c r="K124" s="63"/>
      <c r="L124" s="63"/>
      <c r="M124" s="148"/>
      <c r="N124" s="148"/>
      <c r="O124" s="66"/>
    </row>
    <row r="125" spans="1:15" s="6" customFormat="1" ht="12.75" customHeight="1">
      <c r="A125" s="30">
        <v>263602</v>
      </c>
      <c r="B125" s="69" t="s">
        <v>817</v>
      </c>
      <c r="C125" s="67" t="s">
        <v>583</v>
      </c>
      <c r="D125" s="143">
        <v>5</v>
      </c>
      <c r="E125" s="67" t="s">
        <v>693</v>
      </c>
      <c r="F125" s="67">
        <v>2636019</v>
      </c>
      <c r="G125" s="30"/>
      <c r="H125" s="148"/>
      <c r="I125" s="148"/>
      <c r="J125" s="148"/>
      <c r="K125" s="63"/>
      <c r="L125" s="63"/>
      <c r="M125" s="148"/>
      <c r="N125" s="148"/>
      <c r="O125" s="66"/>
    </row>
    <row r="126" spans="1:15" s="6" customFormat="1" ht="12.75" customHeight="1">
      <c r="A126" s="30">
        <v>263774</v>
      </c>
      <c r="B126" s="69" t="s">
        <v>818</v>
      </c>
      <c r="C126" s="67" t="s">
        <v>569</v>
      </c>
      <c r="D126" s="143">
        <v>5</v>
      </c>
      <c r="E126" s="67" t="s">
        <v>693</v>
      </c>
      <c r="F126" s="67">
        <v>2637738</v>
      </c>
      <c r="G126" s="30"/>
      <c r="H126" s="148"/>
      <c r="I126" s="148"/>
      <c r="J126" s="148"/>
      <c r="K126" s="63"/>
      <c r="L126" s="63"/>
      <c r="M126" s="148"/>
      <c r="N126" s="148"/>
      <c r="O126" s="66"/>
    </row>
    <row r="127" spans="1:15" s="6" customFormat="1" ht="12.75" customHeight="1">
      <c r="A127" s="30">
        <v>263778</v>
      </c>
      <c r="B127" s="69" t="s">
        <v>819</v>
      </c>
      <c r="C127" s="67" t="s">
        <v>569</v>
      </c>
      <c r="D127" s="143">
        <v>5</v>
      </c>
      <c r="E127" s="67" t="s">
        <v>693</v>
      </c>
      <c r="F127" s="67">
        <v>2637784</v>
      </c>
      <c r="G127" s="30"/>
      <c r="H127" s="148"/>
      <c r="I127" s="148"/>
      <c r="J127" s="148"/>
      <c r="K127" s="63"/>
      <c r="L127" s="63"/>
      <c r="M127" s="148"/>
      <c r="N127" s="148"/>
      <c r="O127" s="66"/>
    </row>
    <row r="128" spans="1:15" s="6" customFormat="1" ht="12.75" customHeight="1">
      <c r="A128" s="30">
        <v>264847</v>
      </c>
      <c r="B128" s="69" t="s">
        <v>820</v>
      </c>
      <c r="C128" s="143" t="s">
        <v>569</v>
      </c>
      <c r="D128" s="143">
        <v>5</v>
      </c>
      <c r="E128" s="67" t="s">
        <v>693</v>
      </c>
      <c r="F128" s="67">
        <v>2648466</v>
      </c>
      <c r="G128" s="30"/>
      <c r="H128" s="148"/>
      <c r="I128" s="148"/>
      <c r="J128" s="148"/>
      <c r="K128" s="63"/>
      <c r="L128" s="63"/>
      <c r="M128" s="148"/>
      <c r="N128" s="148"/>
      <c r="O128" s="66"/>
    </row>
    <row r="129" spans="1:15" s="6" customFormat="1" ht="12.75" customHeight="1">
      <c r="A129" s="30">
        <v>265012</v>
      </c>
      <c r="B129" s="69" t="s">
        <v>821</v>
      </c>
      <c r="C129" s="143" t="s">
        <v>583</v>
      </c>
      <c r="D129" s="143">
        <v>5</v>
      </c>
      <c r="E129" s="67" t="s">
        <v>693</v>
      </c>
      <c r="F129" s="67">
        <v>2650123</v>
      </c>
      <c r="G129" s="30"/>
      <c r="H129" s="148"/>
      <c r="I129" s="148"/>
      <c r="J129" s="148"/>
      <c r="K129" s="63"/>
      <c r="L129" s="63"/>
      <c r="M129" s="148"/>
      <c r="N129" s="148"/>
      <c r="O129" s="66"/>
    </row>
    <row r="130" spans="1:15" s="6" customFormat="1" ht="12.75" customHeight="1">
      <c r="A130" s="30">
        <v>265215</v>
      </c>
      <c r="B130" s="69" t="s">
        <v>822</v>
      </c>
      <c r="C130" s="67" t="s">
        <v>569</v>
      </c>
      <c r="D130" s="143">
        <v>5</v>
      </c>
      <c r="E130" s="67" t="s">
        <v>693</v>
      </c>
      <c r="F130" s="67">
        <v>2652152</v>
      </c>
      <c r="G130" s="30"/>
      <c r="H130" s="148"/>
      <c r="I130" s="148"/>
      <c r="J130" s="148"/>
      <c r="K130" s="63"/>
      <c r="L130" s="63"/>
      <c r="M130" s="148"/>
      <c r="N130" s="148"/>
      <c r="O130" s="66"/>
    </row>
    <row r="131" spans="1:15" s="6" customFormat="1" ht="12.75" customHeight="1">
      <c r="A131" s="30">
        <v>265804</v>
      </c>
      <c r="B131" s="69" t="s">
        <v>823</v>
      </c>
      <c r="C131" s="67" t="s">
        <v>587</v>
      </c>
      <c r="D131" s="143">
        <v>5</v>
      </c>
      <c r="E131" s="67" t="s">
        <v>693</v>
      </c>
      <c r="F131" s="67">
        <v>2658041</v>
      </c>
      <c r="G131" s="30"/>
      <c r="H131" s="148"/>
      <c r="I131" s="148"/>
      <c r="J131" s="148"/>
      <c r="K131" s="63"/>
      <c r="L131" s="63"/>
      <c r="M131" s="148"/>
      <c r="N131" s="148"/>
      <c r="O131" s="66"/>
    </row>
    <row r="132" spans="1:15" s="6" customFormat="1" ht="12.75" customHeight="1">
      <c r="A132" s="30">
        <v>265807</v>
      </c>
      <c r="B132" s="69" t="s">
        <v>824</v>
      </c>
      <c r="C132" s="67" t="s">
        <v>587</v>
      </c>
      <c r="D132" s="143">
        <v>5</v>
      </c>
      <c r="E132" s="67" t="s">
        <v>693</v>
      </c>
      <c r="F132" s="67">
        <v>2658068</v>
      </c>
      <c r="G132" s="30"/>
      <c r="H132" s="148"/>
      <c r="I132" s="148"/>
      <c r="J132" s="148"/>
      <c r="K132" s="63"/>
      <c r="L132" s="63"/>
      <c r="M132" s="148"/>
      <c r="N132" s="148"/>
      <c r="O132" s="66"/>
    </row>
    <row r="133" spans="1:15" s="6" customFormat="1" ht="12.75" customHeight="1">
      <c r="A133" s="30">
        <v>267999</v>
      </c>
      <c r="B133" s="69" t="s">
        <v>825</v>
      </c>
      <c r="C133" s="67" t="s">
        <v>569</v>
      </c>
      <c r="D133" s="143">
        <v>5</v>
      </c>
      <c r="E133" s="67" t="s">
        <v>693</v>
      </c>
      <c r="F133" s="67">
        <v>2679991</v>
      </c>
      <c r="G133" s="30"/>
      <c r="H133" s="148"/>
      <c r="I133" s="148"/>
      <c r="J133" s="148"/>
      <c r="K133" s="63"/>
      <c r="L133" s="63"/>
      <c r="M133" s="148"/>
      <c r="N133" s="148"/>
      <c r="O133" s="66"/>
    </row>
    <row r="134" spans="1:15" s="6" customFormat="1" ht="12.75" customHeight="1">
      <c r="A134" s="30">
        <v>270149</v>
      </c>
      <c r="B134" s="69" t="s">
        <v>826</v>
      </c>
      <c r="C134" s="143" t="s">
        <v>569</v>
      </c>
      <c r="D134" s="143">
        <v>5</v>
      </c>
      <c r="E134" s="67" t="s">
        <v>693</v>
      </c>
      <c r="F134" s="67">
        <v>2701493</v>
      </c>
      <c r="G134" s="30"/>
      <c r="H134" s="148"/>
      <c r="I134" s="148"/>
      <c r="J134" s="148"/>
      <c r="K134" s="63"/>
      <c r="L134" s="63"/>
      <c r="M134" s="148"/>
      <c r="N134" s="148"/>
      <c r="O134" s="66"/>
    </row>
    <row r="135" spans="1:15" s="6" customFormat="1" ht="12.75" customHeight="1">
      <c r="A135" s="30">
        <v>274583</v>
      </c>
      <c r="B135" s="69" t="s">
        <v>827</v>
      </c>
      <c r="C135" s="67" t="s">
        <v>569</v>
      </c>
      <c r="D135" s="143">
        <v>5</v>
      </c>
      <c r="E135" s="67" t="s">
        <v>693</v>
      </c>
      <c r="F135" s="67">
        <v>2745832</v>
      </c>
      <c r="G135" s="30"/>
      <c r="H135" s="148"/>
      <c r="I135" s="148"/>
      <c r="J135" s="148"/>
      <c r="K135" s="63"/>
      <c r="L135" s="63"/>
      <c r="M135" s="148"/>
      <c r="N135" s="148"/>
      <c r="O135" s="66"/>
    </row>
    <row r="136" spans="1:15" s="6" customFormat="1" ht="12.75" customHeight="1">
      <c r="A136" s="30">
        <v>275069</v>
      </c>
      <c r="B136" s="69" t="s">
        <v>828</v>
      </c>
      <c r="C136" s="143" t="s">
        <v>589</v>
      </c>
      <c r="D136" s="143">
        <v>5</v>
      </c>
      <c r="E136" s="67" t="s">
        <v>693</v>
      </c>
      <c r="F136" s="67">
        <v>2750691</v>
      </c>
      <c r="G136" s="30"/>
      <c r="H136" s="148"/>
      <c r="I136" s="148"/>
      <c r="J136" s="148"/>
      <c r="K136" s="63"/>
      <c r="L136" s="63"/>
      <c r="M136" s="148"/>
      <c r="N136" s="148"/>
      <c r="O136" s="66"/>
    </row>
    <row r="137" spans="1:15" s="6" customFormat="1" ht="12.75" customHeight="1">
      <c r="A137" s="30">
        <v>314272</v>
      </c>
      <c r="B137" s="69" t="s">
        <v>829</v>
      </c>
      <c r="C137" s="143" t="s">
        <v>569</v>
      </c>
      <c r="D137" s="143">
        <v>5</v>
      </c>
      <c r="E137" s="67" t="s">
        <v>693</v>
      </c>
      <c r="F137" s="67">
        <v>3142716</v>
      </c>
      <c r="G137" s="30"/>
      <c r="H137" s="148"/>
      <c r="I137" s="148"/>
      <c r="J137" s="148"/>
      <c r="K137" s="63"/>
      <c r="L137" s="63"/>
      <c r="M137" s="148"/>
      <c r="N137" s="148"/>
      <c r="O137" s="66"/>
    </row>
    <row r="138" spans="1:15" s="6" customFormat="1" ht="12.75" customHeight="1">
      <c r="A138" s="30">
        <v>314412</v>
      </c>
      <c r="B138" s="69" t="s">
        <v>830</v>
      </c>
      <c r="C138" s="143" t="s">
        <v>569</v>
      </c>
      <c r="D138" s="143">
        <v>5</v>
      </c>
      <c r="E138" s="67" t="s">
        <v>693</v>
      </c>
      <c r="F138" s="67">
        <v>3144121</v>
      </c>
      <c r="G138" s="30"/>
      <c r="H138" s="148"/>
      <c r="I138" s="148"/>
      <c r="J138" s="148"/>
      <c r="K138" s="63"/>
      <c r="L138" s="63"/>
      <c r="M138" s="148"/>
      <c r="N138" s="148"/>
      <c r="O138" s="66"/>
    </row>
    <row r="139" spans="1:15" s="6" customFormat="1" ht="12.75" customHeight="1">
      <c r="A139" s="30">
        <v>316695</v>
      </c>
      <c r="B139" s="69" t="s">
        <v>831</v>
      </c>
      <c r="C139" s="67" t="s">
        <v>569</v>
      </c>
      <c r="D139" s="143">
        <v>5</v>
      </c>
      <c r="E139" s="67" t="s">
        <v>693</v>
      </c>
      <c r="F139" s="67">
        <v>3166945</v>
      </c>
      <c r="G139" s="30"/>
      <c r="H139" s="148"/>
      <c r="I139" s="148"/>
      <c r="J139" s="148"/>
      <c r="K139" s="63"/>
      <c r="L139" s="63"/>
      <c r="M139" s="148"/>
      <c r="N139" s="148"/>
      <c r="O139" s="66"/>
    </row>
    <row r="140" spans="1:15" s="6" customFormat="1" ht="12.75" customHeight="1">
      <c r="A140" s="30">
        <v>316824</v>
      </c>
      <c r="B140" s="69" t="s">
        <v>832</v>
      </c>
      <c r="C140" s="143" t="s">
        <v>569</v>
      </c>
      <c r="D140" s="143">
        <v>5</v>
      </c>
      <c r="E140" s="67" t="s">
        <v>693</v>
      </c>
      <c r="F140" s="67">
        <v>3168235</v>
      </c>
      <c r="G140" s="30"/>
      <c r="H140" s="148"/>
      <c r="I140" s="148"/>
      <c r="J140" s="148"/>
      <c r="K140" s="63"/>
      <c r="L140" s="63"/>
      <c r="M140" s="148"/>
      <c r="N140" s="148"/>
      <c r="O140" s="66"/>
    </row>
    <row r="141" spans="1:15" s="6" customFormat="1" ht="12.75" customHeight="1">
      <c r="A141" s="30">
        <v>333060</v>
      </c>
      <c r="B141" s="69" t="s">
        <v>833</v>
      </c>
      <c r="C141" s="67" t="s">
        <v>1350</v>
      </c>
      <c r="D141" s="143">
        <v>5</v>
      </c>
      <c r="E141" s="67" t="s">
        <v>693</v>
      </c>
      <c r="F141" s="67">
        <v>3330598</v>
      </c>
      <c r="G141" s="30"/>
      <c r="H141" s="148"/>
      <c r="I141" s="148"/>
      <c r="J141" s="148"/>
      <c r="K141" s="63"/>
      <c r="L141" s="63"/>
      <c r="M141" s="148"/>
      <c r="N141" s="148"/>
      <c r="O141" s="66"/>
    </row>
    <row r="142" spans="1:15" s="6" customFormat="1" ht="12.75" customHeight="1">
      <c r="A142" s="30">
        <v>350052</v>
      </c>
      <c r="B142" s="69" t="s">
        <v>834</v>
      </c>
      <c r="C142" s="67" t="s">
        <v>569</v>
      </c>
      <c r="D142" s="143">
        <v>5</v>
      </c>
      <c r="E142" s="67" t="s">
        <v>693</v>
      </c>
      <c r="F142" s="67">
        <v>3500515</v>
      </c>
      <c r="G142" s="30"/>
      <c r="H142" s="148"/>
      <c r="I142" s="148"/>
      <c r="J142" s="148"/>
      <c r="K142" s="63"/>
      <c r="L142" s="63"/>
      <c r="M142" s="148"/>
      <c r="N142" s="148"/>
      <c r="O142" s="66"/>
    </row>
    <row r="143" spans="1:15" s="6" customFormat="1" ht="12.75" customHeight="1">
      <c r="A143" s="30">
        <v>550008</v>
      </c>
      <c r="B143" s="69" t="s">
        <v>835</v>
      </c>
      <c r="C143" s="67" t="s">
        <v>583</v>
      </c>
      <c r="D143" s="143">
        <v>5</v>
      </c>
      <c r="E143" s="67" t="s">
        <v>836</v>
      </c>
      <c r="F143" s="67">
        <v>5500078</v>
      </c>
      <c r="G143" s="30"/>
      <c r="H143" s="148"/>
      <c r="I143" s="148"/>
      <c r="J143" s="148"/>
      <c r="K143" s="63"/>
      <c r="L143" s="63"/>
      <c r="M143" s="148"/>
      <c r="N143" s="148"/>
      <c r="O143" s="66"/>
    </row>
    <row r="144" spans="1:15" s="6" customFormat="1" ht="12.75" customHeight="1">
      <c r="A144" s="30">
        <v>550016</v>
      </c>
      <c r="B144" s="69" t="s">
        <v>837</v>
      </c>
      <c r="C144" s="143" t="s">
        <v>569</v>
      </c>
      <c r="D144" s="143">
        <v>5</v>
      </c>
      <c r="E144" s="67" t="s">
        <v>836</v>
      </c>
      <c r="F144" s="67">
        <v>5500157</v>
      </c>
      <c r="G144" s="30"/>
      <c r="H144" s="148"/>
      <c r="I144" s="148"/>
      <c r="J144" s="148"/>
      <c r="K144" s="63"/>
      <c r="L144" s="63"/>
      <c r="M144" s="148"/>
      <c r="N144" s="148"/>
      <c r="O144" s="66"/>
    </row>
    <row r="145" spans="1:15" s="6" customFormat="1" ht="12.75" customHeight="1">
      <c r="A145" s="30">
        <v>550026</v>
      </c>
      <c r="B145" s="69" t="s">
        <v>838</v>
      </c>
      <c r="C145" s="67" t="s">
        <v>569</v>
      </c>
      <c r="D145" s="143">
        <v>5</v>
      </c>
      <c r="E145" s="67" t="s">
        <v>836</v>
      </c>
      <c r="F145" s="67">
        <v>5500258</v>
      </c>
      <c r="G145" s="30"/>
      <c r="H145" s="148"/>
      <c r="I145" s="148"/>
      <c r="J145" s="148"/>
      <c r="K145" s="63"/>
      <c r="L145" s="63"/>
      <c r="M145" s="148"/>
      <c r="N145" s="148"/>
      <c r="O145" s="66"/>
    </row>
    <row r="146" spans="1:15" s="6" customFormat="1" ht="12.75" customHeight="1">
      <c r="A146" s="30">
        <v>550044</v>
      </c>
      <c r="B146" s="69" t="s">
        <v>839</v>
      </c>
      <c r="C146" s="143" t="s">
        <v>1350</v>
      </c>
      <c r="D146" s="143">
        <v>5</v>
      </c>
      <c r="E146" s="67" t="s">
        <v>836</v>
      </c>
      <c r="F146" s="67">
        <v>5500438</v>
      </c>
      <c r="G146" s="30"/>
      <c r="H146" s="148"/>
      <c r="I146" s="148"/>
      <c r="J146" s="148"/>
      <c r="K146" s="63"/>
      <c r="L146" s="63"/>
      <c r="M146" s="148"/>
      <c r="N146" s="148"/>
      <c r="O146" s="66"/>
    </row>
    <row r="147" spans="1:15" s="6" customFormat="1" ht="12.75" customHeight="1">
      <c r="A147" s="30">
        <v>550077</v>
      </c>
      <c r="B147" s="69" t="s">
        <v>840</v>
      </c>
      <c r="C147" s="67" t="s">
        <v>569</v>
      </c>
      <c r="D147" s="143">
        <v>5</v>
      </c>
      <c r="E147" s="67" t="s">
        <v>836</v>
      </c>
      <c r="F147" s="67">
        <v>5500765</v>
      </c>
      <c r="G147" s="30"/>
      <c r="H147" s="148"/>
      <c r="I147" s="148"/>
      <c r="J147" s="148"/>
      <c r="K147" s="63"/>
      <c r="L147" s="63"/>
      <c r="M147" s="148"/>
      <c r="N147" s="148"/>
      <c r="O147" s="66"/>
    </row>
    <row r="148" spans="1:15" s="6" customFormat="1" ht="12.75" customHeight="1">
      <c r="A148" s="30">
        <v>550095</v>
      </c>
      <c r="B148" s="69" t="s">
        <v>841</v>
      </c>
      <c r="C148" s="67" t="s">
        <v>1350</v>
      </c>
      <c r="D148" s="143">
        <v>5</v>
      </c>
      <c r="E148" s="67" t="s">
        <v>836</v>
      </c>
      <c r="F148" s="67">
        <v>5500945</v>
      </c>
      <c r="G148" s="30"/>
      <c r="H148" s="148"/>
      <c r="I148" s="148"/>
      <c r="J148" s="148"/>
      <c r="K148" s="63"/>
      <c r="L148" s="63"/>
      <c r="M148" s="148"/>
      <c r="N148" s="148"/>
      <c r="O148" s="66"/>
    </row>
    <row r="149" spans="1:15" s="6" customFormat="1" ht="12.75" customHeight="1">
      <c r="A149" s="30">
        <v>550128</v>
      </c>
      <c r="B149" s="69" t="s">
        <v>842</v>
      </c>
      <c r="C149" s="143" t="s">
        <v>569</v>
      </c>
      <c r="D149" s="143">
        <v>5</v>
      </c>
      <c r="E149" s="67" t="s">
        <v>836</v>
      </c>
      <c r="F149" s="67">
        <v>5501281</v>
      </c>
      <c r="G149" s="30"/>
      <c r="H149" s="148"/>
      <c r="I149" s="148"/>
      <c r="J149" s="148"/>
      <c r="K149" s="63"/>
      <c r="L149" s="63"/>
      <c r="M149" s="148"/>
      <c r="N149" s="148"/>
      <c r="O149" s="66"/>
    </row>
    <row r="150" spans="1:15" s="6" customFormat="1" ht="12.75" customHeight="1">
      <c r="A150" s="30">
        <v>550140</v>
      </c>
      <c r="B150" s="69" t="s">
        <v>843</v>
      </c>
      <c r="C150" s="67" t="s">
        <v>569</v>
      </c>
      <c r="D150" s="143">
        <v>5</v>
      </c>
      <c r="E150" s="67" t="s">
        <v>836</v>
      </c>
      <c r="F150" s="67">
        <v>5501404</v>
      </c>
      <c r="G150" s="30"/>
      <c r="H150" s="148"/>
      <c r="I150" s="148"/>
      <c r="J150" s="148"/>
      <c r="K150" s="63"/>
      <c r="L150" s="63"/>
      <c r="M150" s="148"/>
      <c r="N150" s="148"/>
      <c r="O150" s="66"/>
    </row>
    <row r="151" spans="1:15" s="6" customFormat="1" ht="12.75" customHeight="1">
      <c r="A151" s="30">
        <v>550175</v>
      </c>
      <c r="B151" s="69" t="s">
        <v>844</v>
      </c>
      <c r="C151" s="143" t="s">
        <v>1350</v>
      </c>
      <c r="D151" s="143">
        <v>5</v>
      </c>
      <c r="E151" s="67" t="s">
        <v>836</v>
      </c>
      <c r="F151" s="67">
        <v>5501753</v>
      </c>
      <c r="G151" s="30"/>
      <c r="H151" s="148"/>
      <c r="I151" s="148"/>
      <c r="J151" s="148"/>
      <c r="K151" s="63"/>
      <c r="L151" s="63"/>
      <c r="M151" s="148"/>
      <c r="N151" s="148"/>
      <c r="O151" s="66"/>
    </row>
    <row r="152" spans="1:15" s="6" customFormat="1" ht="12.75" customHeight="1">
      <c r="A152" s="30">
        <v>550192</v>
      </c>
      <c r="B152" s="69" t="s">
        <v>845</v>
      </c>
      <c r="C152" s="67" t="s">
        <v>583</v>
      </c>
      <c r="D152" s="143">
        <v>5</v>
      </c>
      <c r="E152" s="67" t="s">
        <v>836</v>
      </c>
      <c r="F152" s="67">
        <v>5501922</v>
      </c>
      <c r="G152" s="30"/>
      <c r="H152" s="148"/>
      <c r="I152" s="148"/>
      <c r="J152" s="148"/>
      <c r="K152" s="63"/>
      <c r="L152" s="63"/>
      <c r="M152" s="148"/>
      <c r="N152" s="148"/>
      <c r="O152" s="66"/>
    </row>
    <row r="153" spans="1:15" s="6" customFormat="1" ht="12.75" customHeight="1">
      <c r="A153" s="30">
        <v>550209</v>
      </c>
      <c r="B153" s="69" t="s">
        <v>846</v>
      </c>
      <c r="C153" s="143" t="s">
        <v>569</v>
      </c>
      <c r="D153" s="143">
        <v>5</v>
      </c>
      <c r="E153" s="67" t="s">
        <v>836</v>
      </c>
      <c r="F153" s="67">
        <v>5502087</v>
      </c>
      <c r="G153" s="30"/>
      <c r="H153" s="148"/>
      <c r="I153" s="148"/>
      <c r="J153" s="148"/>
      <c r="K153" s="63"/>
      <c r="L153" s="63"/>
      <c r="M153" s="148"/>
      <c r="N153" s="148"/>
      <c r="O153" s="66"/>
    </row>
    <row r="154" spans="1:15" s="6" customFormat="1" ht="12.75" customHeight="1">
      <c r="A154" s="30">
        <v>550227</v>
      </c>
      <c r="B154" s="69" t="s">
        <v>847</v>
      </c>
      <c r="C154" s="67" t="s">
        <v>569</v>
      </c>
      <c r="D154" s="143">
        <v>5</v>
      </c>
      <c r="E154" s="67" t="s">
        <v>836</v>
      </c>
      <c r="F154" s="67">
        <v>5502267</v>
      </c>
      <c r="G154" s="30"/>
      <c r="H154" s="148"/>
      <c r="I154" s="148"/>
      <c r="J154" s="148"/>
      <c r="K154" s="63"/>
      <c r="L154" s="63"/>
      <c r="M154" s="148"/>
      <c r="N154" s="148"/>
      <c r="O154" s="66"/>
    </row>
    <row r="155" spans="1:15" s="6" customFormat="1" ht="12.75" customHeight="1">
      <c r="A155" s="30">
        <v>550241</v>
      </c>
      <c r="B155" s="69" t="s">
        <v>848</v>
      </c>
      <c r="C155" s="67" t="s">
        <v>569</v>
      </c>
      <c r="D155" s="143">
        <v>5</v>
      </c>
      <c r="E155" s="67" t="s">
        <v>836</v>
      </c>
      <c r="F155" s="67">
        <v>5502414</v>
      </c>
      <c r="G155" s="30"/>
      <c r="H155" s="148"/>
      <c r="I155" s="148"/>
      <c r="J155" s="148"/>
      <c r="K155" s="63"/>
      <c r="L155" s="63"/>
      <c r="M155" s="148"/>
      <c r="N155" s="148"/>
      <c r="O155" s="66"/>
    </row>
    <row r="156" spans="1:15" s="6" customFormat="1" ht="12.75" customHeight="1">
      <c r="A156" s="30">
        <v>550298</v>
      </c>
      <c r="B156" s="69" t="s">
        <v>849</v>
      </c>
      <c r="C156" s="143" t="s">
        <v>1350</v>
      </c>
      <c r="D156" s="143">
        <v>5</v>
      </c>
      <c r="E156" s="67" t="s">
        <v>836</v>
      </c>
      <c r="F156" s="67">
        <v>5502976</v>
      </c>
      <c r="G156" s="30"/>
      <c r="H156" s="148"/>
      <c r="I156" s="148"/>
      <c r="J156" s="148"/>
      <c r="K156" s="63"/>
      <c r="L156" s="63"/>
      <c r="M156" s="148"/>
      <c r="N156" s="148"/>
      <c r="O156" s="66"/>
    </row>
    <row r="157" spans="1:15" s="6" customFormat="1" ht="12.75" customHeight="1">
      <c r="A157" s="30">
        <v>550302</v>
      </c>
      <c r="B157" s="69" t="s">
        <v>850</v>
      </c>
      <c r="C157" s="143" t="s">
        <v>569</v>
      </c>
      <c r="D157" s="143">
        <v>5</v>
      </c>
      <c r="E157" s="67" t="s">
        <v>836</v>
      </c>
      <c r="F157" s="67">
        <v>5503018</v>
      </c>
      <c r="G157" s="30"/>
      <c r="H157" s="148"/>
      <c r="I157" s="148"/>
      <c r="J157" s="148"/>
      <c r="K157" s="63"/>
      <c r="L157" s="63"/>
      <c r="M157" s="148"/>
      <c r="N157" s="148"/>
      <c r="O157" s="66"/>
    </row>
    <row r="158" spans="1:15" s="6" customFormat="1" ht="12.75" customHeight="1">
      <c r="A158" s="30">
        <v>550323</v>
      </c>
      <c r="B158" s="69" t="s">
        <v>851</v>
      </c>
      <c r="C158" s="143" t="s">
        <v>1350</v>
      </c>
      <c r="D158" s="143">
        <v>5</v>
      </c>
      <c r="E158" s="67" t="s">
        <v>836</v>
      </c>
      <c r="F158" s="67">
        <v>5503233</v>
      </c>
      <c r="G158" s="30"/>
      <c r="H158" s="148"/>
      <c r="I158" s="148"/>
      <c r="J158" s="148"/>
      <c r="K158" s="63"/>
      <c r="L158" s="63"/>
      <c r="M158" s="148"/>
      <c r="N158" s="148"/>
      <c r="O158" s="66"/>
    </row>
    <row r="159" spans="1:15" s="6" customFormat="1" ht="12.75" customHeight="1">
      <c r="A159" s="30">
        <v>550364</v>
      </c>
      <c r="B159" s="69" t="s">
        <v>852</v>
      </c>
      <c r="C159" s="67" t="s">
        <v>587</v>
      </c>
      <c r="D159" s="143">
        <v>5</v>
      </c>
      <c r="E159" s="67" t="s">
        <v>836</v>
      </c>
      <c r="F159" s="67">
        <v>5503637</v>
      </c>
      <c r="G159" s="30"/>
      <c r="H159" s="148"/>
      <c r="I159" s="148"/>
      <c r="J159" s="148"/>
      <c r="K159" s="63"/>
      <c r="L159" s="63"/>
      <c r="M159" s="148"/>
      <c r="N159" s="148"/>
      <c r="O159" s="66"/>
    </row>
    <row r="160" spans="1:15" s="6" customFormat="1" ht="12.75" customHeight="1">
      <c r="A160" s="30">
        <v>550371</v>
      </c>
      <c r="B160" s="69" t="s">
        <v>853</v>
      </c>
      <c r="C160" s="67" t="s">
        <v>569</v>
      </c>
      <c r="D160" s="143">
        <v>5</v>
      </c>
      <c r="E160" s="67" t="s">
        <v>836</v>
      </c>
      <c r="F160" s="67">
        <v>5503705</v>
      </c>
      <c r="G160" s="30"/>
      <c r="H160" s="148"/>
      <c r="I160" s="148"/>
      <c r="J160" s="148"/>
      <c r="K160" s="63"/>
      <c r="L160" s="63"/>
      <c r="M160" s="148"/>
      <c r="N160" s="148"/>
      <c r="O160" s="66"/>
    </row>
    <row r="161" spans="1:15" s="6" customFormat="1" ht="12.75" customHeight="1">
      <c r="A161" s="30">
        <v>550401</v>
      </c>
      <c r="B161" s="69" t="s">
        <v>854</v>
      </c>
      <c r="C161" s="67" t="s">
        <v>583</v>
      </c>
      <c r="D161" s="143">
        <v>5</v>
      </c>
      <c r="E161" s="67" t="s">
        <v>836</v>
      </c>
      <c r="F161" s="67">
        <v>5504006</v>
      </c>
      <c r="G161" s="30"/>
      <c r="H161" s="148"/>
      <c r="I161" s="148"/>
      <c r="J161" s="148"/>
      <c r="K161" s="63"/>
      <c r="L161" s="63"/>
      <c r="M161" s="148"/>
      <c r="N161" s="148"/>
      <c r="O161" s="66"/>
    </row>
    <row r="162" spans="1:15" s="6" customFormat="1" ht="12.75" customHeight="1">
      <c r="A162" s="30">
        <v>550405</v>
      </c>
      <c r="B162" s="69" t="s">
        <v>855</v>
      </c>
      <c r="C162" s="67" t="s">
        <v>569</v>
      </c>
      <c r="D162" s="143">
        <v>5</v>
      </c>
      <c r="E162" s="67" t="s">
        <v>836</v>
      </c>
      <c r="F162" s="67">
        <v>5504052</v>
      </c>
      <c r="G162" s="30"/>
      <c r="H162" s="148"/>
      <c r="I162" s="148"/>
      <c r="J162" s="148"/>
      <c r="K162" s="63"/>
      <c r="L162" s="63"/>
      <c r="M162" s="148"/>
      <c r="N162" s="148"/>
      <c r="O162" s="66"/>
    </row>
    <row r="163" spans="1:15" s="6" customFormat="1" ht="12.75" customHeight="1">
      <c r="A163" s="30">
        <v>550439</v>
      </c>
      <c r="B163" s="69" t="s">
        <v>856</v>
      </c>
      <c r="C163" s="143" t="s">
        <v>583</v>
      </c>
      <c r="D163" s="143">
        <v>5</v>
      </c>
      <c r="E163" s="67" t="s">
        <v>836</v>
      </c>
      <c r="F163" s="67">
        <v>5504388</v>
      </c>
      <c r="G163" s="30"/>
      <c r="H163" s="148"/>
      <c r="I163" s="148"/>
      <c r="J163" s="148"/>
      <c r="K163" s="63"/>
      <c r="L163" s="63"/>
      <c r="M163" s="148"/>
      <c r="N163" s="148"/>
      <c r="O163" s="66"/>
    </row>
    <row r="164" spans="1:15" s="6" customFormat="1" ht="12.75" customHeight="1">
      <c r="A164" s="30">
        <v>550446</v>
      </c>
      <c r="B164" s="69" t="s">
        <v>857</v>
      </c>
      <c r="C164" s="67" t="s">
        <v>583</v>
      </c>
      <c r="D164" s="143">
        <v>5</v>
      </c>
      <c r="E164" s="67" t="s">
        <v>836</v>
      </c>
      <c r="F164" s="67">
        <v>5504456</v>
      </c>
      <c r="G164" s="30"/>
      <c r="H164" s="148"/>
      <c r="I164" s="148"/>
      <c r="J164" s="148"/>
      <c r="K164" s="63"/>
      <c r="L164" s="63"/>
      <c r="M164" s="148"/>
      <c r="N164" s="148"/>
      <c r="O164" s="66"/>
    </row>
    <row r="165" spans="1:15" s="6" customFormat="1" ht="12.75" customHeight="1">
      <c r="A165" s="30">
        <v>550681</v>
      </c>
      <c r="B165" s="69" t="s">
        <v>858</v>
      </c>
      <c r="C165" s="143" t="s">
        <v>580</v>
      </c>
      <c r="D165" s="143">
        <v>5</v>
      </c>
      <c r="E165" s="67" t="s">
        <v>836</v>
      </c>
      <c r="F165" s="67">
        <v>5506814</v>
      </c>
      <c r="G165" s="30"/>
      <c r="H165" s="148"/>
      <c r="I165" s="148"/>
      <c r="J165" s="148"/>
      <c r="K165" s="63"/>
      <c r="L165" s="63"/>
      <c r="M165" s="148"/>
      <c r="N165" s="148"/>
      <c r="O165" s="66"/>
    </row>
    <row r="166" spans="1:15" s="6" customFormat="1" ht="12.75" customHeight="1">
      <c r="A166" s="30">
        <v>550686</v>
      </c>
      <c r="B166" s="69" t="s">
        <v>859</v>
      </c>
      <c r="C166" s="143" t="s">
        <v>580</v>
      </c>
      <c r="D166" s="143">
        <v>5</v>
      </c>
      <c r="E166" s="67" t="s">
        <v>836</v>
      </c>
      <c r="F166" s="67">
        <v>5506858</v>
      </c>
      <c r="G166" s="30"/>
      <c r="H166" s="148"/>
      <c r="I166" s="148"/>
      <c r="J166" s="148"/>
      <c r="K166" s="63"/>
      <c r="L166" s="63"/>
      <c r="M166" s="148"/>
      <c r="N166" s="148"/>
      <c r="O166" s="66"/>
    </row>
    <row r="167" spans="1:15" s="6" customFormat="1" ht="12.75" customHeight="1">
      <c r="A167" s="30">
        <v>550688</v>
      </c>
      <c r="B167" s="69" t="s">
        <v>860</v>
      </c>
      <c r="C167" s="143" t="s">
        <v>583</v>
      </c>
      <c r="D167" s="143">
        <v>5</v>
      </c>
      <c r="E167" s="67" t="s">
        <v>836</v>
      </c>
      <c r="F167" s="67">
        <v>5506882</v>
      </c>
      <c r="G167" s="30"/>
      <c r="H167" s="148"/>
      <c r="I167" s="148"/>
      <c r="J167" s="148"/>
      <c r="K167" s="63"/>
      <c r="L167" s="63"/>
      <c r="M167" s="148"/>
      <c r="N167" s="148"/>
      <c r="O167" s="66"/>
    </row>
    <row r="168" spans="1:15" s="6" customFormat="1" ht="12.75" customHeight="1">
      <c r="A168" s="30">
        <v>550771</v>
      </c>
      <c r="B168" s="69" t="s">
        <v>861</v>
      </c>
      <c r="C168" s="143" t="s">
        <v>580</v>
      </c>
      <c r="D168" s="143">
        <v>5</v>
      </c>
      <c r="E168" s="67" t="s">
        <v>836</v>
      </c>
      <c r="F168" s="67">
        <v>5507712</v>
      </c>
      <c r="G168" s="30"/>
      <c r="H168" s="148"/>
      <c r="I168" s="148"/>
      <c r="J168" s="148"/>
      <c r="K168" s="63"/>
      <c r="L168" s="63"/>
      <c r="M168" s="148"/>
      <c r="N168" s="148"/>
      <c r="O168" s="66"/>
    </row>
    <row r="169" spans="1:15" s="6" customFormat="1" ht="12.75" customHeight="1">
      <c r="A169" s="30">
        <v>600103</v>
      </c>
      <c r="B169" s="69" t="s">
        <v>862</v>
      </c>
      <c r="C169" s="67" t="s">
        <v>569</v>
      </c>
      <c r="D169" s="143">
        <v>5</v>
      </c>
      <c r="E169" s="67" t="s">
        <v>863</v>
      </c>
      <c r="F169" s="67">
        <v>6001027</v>
      </c>
      <c r="G169" s="30"/>
      <c r="H169" s="148"/>
      <c r="I169" s="148"/>
      <c r="J169" s="148"/>
      <c r="K169" s="63"/>
      <c r="L169" s="63"/>
      <c r="M169" s="148"/>
      <c r="N169" s="148"/>
      <c r="O169" s="66"/>
    </row>
    <row r="170" spans="1:15" s="6" customFormat="1" ht="12.75" customHeight="1">
      <c r="A170" s="30">
        <v>600218</v>
      </c>
      <c r="B170" s="69" t="s">
        <v>864</v>
      </c>
      <c r="C170" s="67" t="s">
        <v>569</v>
      </c>
      <c r="D170" s="143">
        <v>5</v>
      </c>
      <c r="E170" s="67" t="s">
        <v>863</v>
      </c>
      <c r="F170" s="67">
        <v>6002184</v>
      </c>
      <c r="G170" s="30"/>
      <c r="H170" s="148"/>
      <c r="I170" s="148"/>
      <c r="J170" s="148"/>
      <c r="K170" s="63"/>
      <c r="L170" s="63"/>
      <c r="M170" s="148"/>
      <c r="N170" s="148"/>
      <c r="O170" s="66"/>
    </row>
    <row r="171" spans="1:15" s="6" customFormat="1" ht="12.75" customHeight="1">
      <c r="A171" s="30">
        <v>600269</v>
      </c>
      <c r="B171" s="69" t="s">
        <v>865</v>
      </c>
      <c r="C171" s="67" t="s">
        <v>587</v>
      </c>
      <c r="D171" s="143">
        <v>5</v>
      </c>
      <c r="E171" s="67" t="s">
        <v>863</v>
      </c>
      <c r="F171" s="67">
        <v>6002689</v>
      </c>
      <c r="G171" s="30"/>
      <c r="H171" s="148"/>
      <c r="I171" s="148"/>
      <c r="J171" s="148"/>
      <c r="K171" s="63"/>
      <c r="L171" s="63"/>
      <c r="M171" s="148"/>
      <c r="N171" s="148"/>
      <c r="O171" s="66"/>
    </row>
    <row r="172" spans="1:15" s="6" customFormat="1" ht="12.75" customHeight="1">
      <c r="A172" s="30">
        <v>600297</v>
      </c>
      <c r="B172" s="69" t="s">
        <v>866</v>
      </c>
      <c r="C172" s="67" t="s">
        <v>589</v>
      </c>
      <c r="D172" s="143">
        <v>5</v>
      </c>
      <c r="E172" s="67" t="s">
        <v>863</v>
      </c>
      <c r="F172" s="67">
        <v>6002972</v>
      </c>
      <c r="G172" s="30"/>
      <c r="H172" s="148"/>
      <c r="I172" s="148"/>
      <c r="J172" s="148"/>
      <c r="K172" s="63"/>
      <c r="L172" s="63"/>
      <c r="M172" s="148"/>
      <c r="N172" s="148"/>
      <c r="O172" s="66"/>
    </row>
    <row r="173" spans="1:15" s="6" customFormat="1" ht="12.75" customHeight="1">
      <c r="A173" s="30">
        <v>600744</v>
      </c>
      <c r="B173" s="69" t="s">
        <v>867</v>
      </c>
      <c r="C173" s="143" t="s">
        <v>569</v>
      </c>
      <c r="D173" s="143">
        <v>5</v>
      </c>
      <c r="E173" s="67" t="s">
        <v>863</v>
      </c>
      <c r="F173" s="67">
        <v>6007436</v>
      </c>
      <c r="G173" s="30"/>
      <c r="H173" s="148"/>
      <c r="I173" s="148"/>
      <c r="J173" s="148"/>
      <c r="K173" s="63"/>
      <c r="L173" s="63"/>
      <c r="M173" s="148"/>
      <c r="N173" s="148"/>
      <c r="O173" s="66"/>
    </row>
    <row r="174" spans="1:15" s="6" customFormat="1" ht="12.75" customHeight="1">
      <c r="A174" s="30">
        <v>600968</v>
      </c>
      <c r="B174" s="69" t="s">
        <v>868</v>
      </c>
      <c r="C174" s="67" t="s">
        <v>569</v>
      </c>
      <c r="D174" s="143">
        <v>5</v>
      </c>
      <c r="E174" s="67" t="s">
        <v>863</v>
      </c>
      <c r="F174" s="67">
        <v>6009682</v>
      </c>
      <c r="G174" s="30"/>
      <c r="H174" s="148"/>
      <c r="I174" s="148"/>
      <c r="J174" s="148"/>
      <c r="K174" s="63"/>
      <c r="L174" s="63"/>
      <c r="M174" s="148"/>
      <c r="N174" s="148"/>
      <c r="O174" s="66"/>
    </row>
    <row r="175" spans="1:15" s="6" customFormat="1" ht="12.75" customHeight="1">
      <c r="A175" s="30">
        <v>600976</v>
      </c>
      <c r="B175" s="69" t="s">
        <v>869</v>
      </c>
      <c r="C175" s="67" t="s">
        <v>569</v>
      </c>
      <c r="D175" s="143">
        <v>5</v>
      </c>
      <c r="E175" s="67" t="s">
        <v>863</v>
      </c>
      <c r="F175" s="67">
        <v>6009759</v>
      </c>
      <c r="G175" s="30"/>
      <c r="H175" s="148"/>
      <c r="I175" s="148"/>
      <c r="J175" s="148"/>
      <c r="K175" s="63"/>
      <c r="L175" s="63"/>
      <c r="M175" s="148"/>
      <c r="N175" s="148"/>
      <c r="O175" s="66"/>
    </row>
    <row r="176" spans="1:15" s="6" customFormat="1" ht="12.75" customHeight="1">
      <c r="A176" s="30">
        <v>601344</v>
      </c>
      <c r="B176" s="69" t="s">
        <v>870</v>
      </c>
      <c r="C176" s="143" t="s">
        <v>569</v>
      </c>
      <c r="D176" s="143">
        <v>5</v>
      </c>
      <c r="E176" s="67" t="s">
        <v>863</v>
      </c>
      <c r="F176" s="67">
        <v>6013441</v>
      </c>
      <c r="G176" s="30"/>
      <c r="H176" s="148"/>
      <c r="I176" s="148"/>
      <c r="J176" s="148"/>
      <c r="K176" s="63"/>
      <c r="L176" s="63"/>
      <c r="M176" s="148"/>
      <c r="N176" s="148"/>
      <c r="O176" s="66"/>
    </row>
    <row r="177" spans="1:15" s="6" customFormat="1" ht="12.75" customHeight="1">
      <c r="A177" s="30">
        <v>601553</v>
      </c>
      <c r="B177" s="69" t="s">
        <v>871</v>
      </c>
      <c r="C177" s="143" t="s">
        <v>569</v>
      </c>
      <c r="D177" s="143">
        <v>5</v>
      </c>
      <c r="E177" s="67" t="s">
        <v>863</v>
      </c>
      <c r="F177" s="67">
        <v>6015527</v>
      </c>
      <c r="G177" s="30"/>
      <c r="H177" s="148"/>
      <c r="I177" s="148"/>
      <c r="J177" s="148"/>
      <c r="K177" s="63"/>
      <c r="L177" s="63"/>
      <c r="M177" s="148"/>
      <c r="N177" s="148"/>
      <c r="O177" s="66"/>
    </row>
    <row r="178" spans="1:15" s="6" customFormat="1" ht="12.75" customHeight="1">
      <c r="A178" s="30">
        <v>601555</v>
      </c>
      <c r="B178" s="69" t="s">
        <v>872</v>
      </c>
      <c r="C178" s="143" t="s">
        <v>569</v>
      </c>
      <c r="D178" s="143">
        <v>5</v>
      </c>
      <c r="E178" s="67" t="s">
        <v>863</v>
      </c>
      <c r="F178" s="67">
        <v>6015549</v>
      </c>
      <c r="G178" s="30"/>
      <c r="H178" s="148"/>
      <c r="I178" s="148"/>
      <c r="J178" s="148"/>
      <c r="K178" s="63"/>
      <c r="L178" s="63"/>
      <c r="M178" s="148"/>
      <c r="N178" s="148"/>
      <c r="O178" s="66"/>
    </row>
    <row r="179" spans="1:15" s="6" customFormat="1" ht="12.75" customHeight="1">
      <c r="A179" s="30">
        <v>601855</v>
      </c>
      <c r="B179" s="69" t="s">
        <v>873</v>
      </c>
      <c r="C179" s="67" t="s">
        <v>569</v>
      </c>
      <c r="D179" s="143">
        <v>5</v>
      </c>
      <c r="E179" s="67" t="s">
        <v>863</v>
      </c>
      <c r="F179" s="67">
        <v>6018546</v>
      </c>
      <c r="G179" s="30"/>
      <c r="H179" s="148"/>
      <c r="I179" s="148"/>
      <c r="J179" s="148"/>
      <c r="K179" s="63"/>
      <c r="L179" s="63"/>
      <c r="M179" s="148"/>
      <c r="N179" s="148"/>
      <c r="O179" s="66"/>
    </row>
    <row r="180" spans="1:15" s="6" customFormat="1" ht="12.75" customHeight="1">
      <c r="A180" s="30">
        <v>601901</v>
      </c>
      <c r="B180" s="69" t="s">
        <v>874</v>
      </c>
      <c r="C180" s="143" t="s">
        <v>569</v>
      </c>
      <c r="D180" s="143">
        <v>5</v>
      </c>
      <c r="E180" s="67" t="s">
        <v>863</v>
      </c>
      <c r="F180" s="67">
        <v>6019005</v>
      </c>
      <c r="G180" s="30"/>
      <c r="H180" s="148"/>
      <c r="I180" s="148"/>
      <c r="J180" s="148"/>
      <c r="K180" s="63"/>
      <c r="L180" s="63"/>
      <c r="M180" s="148"/>
      <c r="N180" s="148"/>
      <c r="O180" s="66"/>
    </row>
    <row r="181" spans="1:15" s="6" customFormat="1" ht="12.75" customHeight="1">
      <c r="A181" s="30">
        <v>602047</v>
      </c>
      <c r="B181" s="69" t="s">
        <v>875</v>
      </c>
      <c r="C181" s="143" t="s">
        <v>569</v>
      </c>
      <c r="D181" s="143">
        <v>5</v>
      </c>
      <c r="E181" s="67" t="s">
        <v>863</v>
      </c>
      <c r="F181" s="67">
        <v>6020465</v>
      </c>
      <c r="G181" s="30"/>
      <c r="H181" s="148"/>
      <c r="I181" s="148"/>
      <c r="J181" s="148"/>
      <c r="K181" s="63"/>
      <c r="L181" s="63"/>
      <c r="M181" s="148"/>
      <c r="N181" s="148"/>
      <c r="O181" s="66"/>
    </row>
    <row r="182" spans="1:15" s="6" customFormat="1" ht="12.75" customHeight="1">
      <c r="A182" s="30">
        <v>602084</v>
      </c>
      <c r="B182" s="69" t="s">
        <v>876</v>
      </c>
      <c r="C182" s="67" t="s">
        <v>589</v>
      </c>
      <c r="D182" s="143">
        <v>5</v>
      </c>
      <c r="E182" s="67" t="s">
        <v>863</v>
      </c>
      <c r="F182" s="67">
        <v>6020836</v>
      </c>
      <c r="G182" s="30"/>
      <c r="H182" s="148"/>
      <c r="I182" s="148"/>
      <c r="J182" s="148"/>
      <c r="K182" s="63"/>
      <c r="L182" s="63"/>
      <c r="M182" s="148"/>
      <c r="N182" s="148"/>
      <c r="O182" s="66"/>
    </row>
    <row r="183" spans="1:15" s="6" customFormat="1" ht="12.75" customHeight="1">
      <c r="A183" s="30">
        <v>602628</v>
      </c>
      <c r="B183" s="69" t="s">
        <v>877</v>
      </c>
      <c r="C183" s="67" t="s">
        <v>569</v>
      </c>
      <c r="D183" s="143">
        <v>5</v>
      </c>
      <c r="E183" s="67" t="s">
        <v>863</v>
      </c>
      <c r="F183" s="67">
        <v>6026277</v>
      </c>
      <c r="G183" s="30"/>
      <c r="H183" s="148"/>
      <c r="I183" s="148"/>
      <c r="J183" s="148"/>
      <c r="K183" s="63"/>
      <c r="L183" s="63"/>
      <c r="M183" s="148"/>
      <c r="N183" s="148"/>
      <c r="O183" s="66"/>
    </row>
    <row r="184" spans="1:15" s="6" customFormat="1" ht="12.75" customHeight="1">
      <c r="A184" s="30">
        <v>602637</v>
      </c>
      <c r="B184" s="69" t="s">
        <v>878</v>
      </c>
      <c r="C184" s="67" t="s">
        <v>569</v>
      </c>
      <c r="D184" s="143">
        <v>5</v>
      </c>
      <c r="E184" s="67" t="s">
        <v>863</v>
      </c>
      <c r="F184" s="67">
        <v>6026367</v>
      </c>
      <c r="G184" s="30"/>
      <c r="H184" s="148"/>
      <c r="I184" s="148"/>
      <c r="J184" s="148"/>
      <c r="K184" s="63"/>
      <c r="L184" s="63"/>
      <c r="M184" s="148"/>
      <c r="N184" s="148"/>
      <c r="O184" s="66"/>
    </row>
    <row r="185" spans="1:15" s="6" customFormat="1" ht="12.75" customHeight="1">
      <c r="A185" s="67">
        <v>603039</v>
      </c>
      <c r="B185" s="155" t="s">
        <v>879</v>
      </c>
      <c r="C185" s="67" t="s">
        <v>569</v>
      </c>
      <c r="D185" s="143">
        <v>5</v>
      </c>
      <c r="E185" s="67" t="s">
        <v>863</v>
      </c>
      <c r="F185" s="67">
        <v>6030385</v>
      </c>
      <c r="G185" s="30"/>
      <c r="H185" s="148"/>
      <c r="I185" s="148"/>
      <c r="J185" s="148"/>
      <c r="K185" s="63"/>
      <c r="L185" s="63"/>
      <c r="M185" s="148"/>
      <c r="N185" s="148"/>
      <c r="O185" s="66"/>
    </row>
    <row r="186" spans="1:15" s="6" customFormat="1" ht="12.75" customHeight="1">
      <c r="A186" s="158">
        <v>603063</v>
      </c>
      <c r="B186" s="69" t="s">
        <v>880</v>
      </c>
      <c r="C186" s="143" t="s">
        <v>569</v>
      </c>
      <c r="D186" s="143">
        <v>5</v>
      </c>
      <c r="E186" s="67" t="s">
        <v>863</v>
      </c>
      <c r="F186" s="67">
        <v>6030633</v>
      </c>
      <c r="G186" s="30"/>
      <c r="H186" s="148"/>
      <c r="I186" s="148"/>
      <c r="J186" s="148"/>
      <c r="K186" s="63"/>
      <c r="L186" s="63"/>
      <c r="M186" s="148"/>
      <c r="N186" s="148"/>
      <c r="O186" s="66"/>
    </row>
    <row r="187" spans="1:15" s="6" customFormat="1" ht="12.75" customHeight="1">
      <c r="A187" s="30">
        <v>603147</v>
      </c>
      <c r="B187" s="69" t="s">
        <v>881</v>
      </c>
      <c r="C187" s="143" t="s">
        <v>569</v>
      </c>
      <c r="D187" s="143">
        <v>5</v>
      </c>
      <c r="E187" s="67" t="s">
        <v>863</v>
      </c>
      <c r="F187" s="67">
        <v>6031474</v>
      </c>
      <c r="G187" s="30"/>
      <c r="H187" s="148"/>
      <c r="I187" s="148"/>
      <c r="J187" s="148"/>
      <c r="K187" s="63"/>
      <c r="L187" s="63"/>
      <c r="M187" s="148"/>
      <c r="N187" s="148"/>
      <c r="O187" s="66"/>
    </row>
    <row r="188" spans="1:15" s="6" customFormat="1" ht="12.75" customHeight="1">
      <c r="A188" s="30">
        <v>603284</v>
      </c>
      <c r="B188" s="69" t="s">
        <v>882</v>
      </c>
      <c r="C188" s="143" t="s">
        <v>569</v>
      </c>
      <c r="D188" s="143">
        <v>5</v>
      </c>
      <c r="E188" s="67" t="s">
        <v>863</v>
      </c>
      <c r="F188" s="67">
        <v>6032844</v>
      </c>
      <c r="G188" s="30"/>
      <c r="H188" s="148"/>
      <c r="I188" s="148"/>
      <c r="J188" s="148"/>
      <c r="K188" s="63"/>
      <c r="L188" s="63"/>
      <c r="M188" s="148"/>
      <c r="N188" s="148"/>
      <c r="O188" s="66"/>
    </row>
    <row r="189" spans="1:15" s="6" customFormat="1" ht="12.75" customHeight="1">
      <c r="A189" s="30">
        <v>603529</v>
      </c>
      <c r="B189" s="69" t="s">
        <v>883</v>
      </c>
      <c r="C189" s="143" t="s">
        <v>587</v>
      </c>
      <c r="D189" s="143">
        <v>5</v>
      </c>
      <c r="E189" s="67" t="s">
        <v>863</v>
      </c>
      <c r="F189" s="67">
        <v>6035288</v>
      </c>
      <c r="G189" s="30"/>
      <c r="H189" s="148"/>
      <c r="I189" s="148"/>
      <c r="J189" s="148"/>
      <c r="K189" s="63"/>
      <c r="L189" s="63"/>
      <c r="M189" s="148"/>
      <c r="N189" s="148"/>
      <c r="O189" s="66"/>
    </row>
    <row r="190" spans="1:15" s="6" customFormat="1" ht="12.75" customHeight="1">
      <c r="A190" s="30">
        <v>603751</v>
      </c>
      <c r="B190" s="69" t="s">
        <v>884</v>
      </c>
      <c r="C190" s="67" t="s">
        <v>1350</v>
      </c>
      <c r="D190" s="143">
        <v>5</v>
      </c>
      <c r="E190" s="67" t="s">
        <v>863</v>
      </c>
      <c r="F190" s="67">
        <v>6037512</v>
      </c>
      <c r="G190" s="30"/>
      <c r="H190" s="148"/>
      <c r="I190" s="148"/>
      <c r="J190" s="148"/>
      <c r="K190" s="63"/>
      <c r="L190" s="63"/>
      <c r="M190" s="148"/>
      <c r="N190" s="148"/>
      <c r="O190" s="66"/>
    </row>
    <row r="191" spans="1:15" s="6" customFormat="1" ht="12.75" customHeight="1">
      <c r="A191" s="30">
        <v>700167</v>
      </c>
      <c r="B191" s="69" t="s">
        <v>885</v>
      </c>
      <c r="C191" s="143" t="s">
        <v>569</v>
      </c>
      <c r="D191" s="143">
        <v>5</v>
      </c>
      <c r="E191" s="67" t="s">
        <v>886</v>
      </c>
      <c r="F191" s="67">
        <v>7001669</v>
      </c>
      <c r="G191" s="30"/>
      <c r="H191" s="148"/>
      <c r="I191" s="148"/>
      <c r="J191" s="148"/>
      <c r="K191" s="63"/>
      <c r="L191" s="63"/>
      <c r="M191" s="148"/>
      <c r="N191" s="148"/>
      <c r="O191" s="66"/>
    </row>
    <row r="192" spans="1:15" s="6" customFormat="1" ht="12.75" customHeight="1">
      <c r="A192" s="30">
        <v>700630</v>
      </c>
      <c r="B192" s="69" t="s">
        <v>887</v>
      </c>
      <c r="C192" s="143" t="s">
        <v>569</v>
      </c>
      <c r="D192" s="143">
        <v>5</v>
      </c>
      <c r="E192" s="67" t="s">
        <v>886</v>
      </c>
      <c r="F192" s="67">
        <v>7006304</v>
      </c>
      <c r="G192" s="30"/>
      <c r="H192" s="148"/>
      <c r="I192" s="148"/>
      <c r="J192" s="148"/>
      <c r="K192" s="63"/>
      <c r="L192" s="63"/>
      <c r="M192" s="148"/>
      <c r="N192" s="148"/>
      <c r="O192" s="66"/>
    </row>
    <row r="193" spans="1:15" s="6" customFormat="1" ht="12.75" customHeight="1">
      <c r="A193" s="30">
        <v>700791</v>
      </c>
      <c r="B193" s="69" t="s">
        <v>888</v>
      </c>
      <c r="C193" s="67" t="s">
        <v>1350</v>
      </c>
      <c r="D193" s="143">
        <v>5</v>
      </c>
      <c r="E193" s="67" t="s">
        <v>886</v>
      </c>
      <c r="F193" s="67">
        <v>7007911</v>
      </c>
      <c r="G193" s="30"/>
      <c r="H193" s="148"/>
      <c r="I193" s="148"/>
      <c r="J193" s="148"/>
      <c r="K193" s="63"/>
      <c r="L193" s="63"/>
      <c r="M193" s="148"/>
      <c r="N193" s="148"/>
      <c r="O193" s="66"/>
    </row>
    <row r="194" spans="1:15" s="6" customFormat="1" ht="12.75" customHeight="1">
      <c r="A194" s="30">
        <v>700797</v>
      </c>
      <c r="B194" s="69" t="s">
        <v>889</v>
      </c>
      <c r="C194" s="143" t="s">
        <v>569</v>
      </c>
      <c r="D194" s="143">
        <v>5</v>
      </c>
      <c r="E194" s="67" t="s">
        <v>886</v>
      </c>
      <c r="F194" s="67">
        <v>7007966</v>
      </c>
      <c r="G194" s="30"/>
      <c r="H194" s="148"/>
      <c r="I194" s="148"/>
      <c r="J194" s="148"/>
      <c r="K194" s="63"/>
      <c r="L194" s="63"/>
      <c r="M194" s="148"/>
      <c r="N194" s="148"/>
      <c r="O194" s="66"/>
    </row>
    <row r="195" spans="1:15" s="6" customFormat="1" ht="12.75" customHeight="1">
      <c r="A195" s="30">
        <v>700981</v>
      </c>
      <c r="B195" s="69" t="s">
        <v>890</v>
      </c>
      <c r="C195" s="143" t="s">
        <v>569</v>
      </c>
      <c r="D195" s="143">
        <v>5</v>
      </c>
      <c r="E195" s="67" t="s">
        <v>886</v>
      </c>
      <c r="F195" s="67">
        <v>7009806</v>
      </c>
      <c r="G195" s="30"/>
      <c r="H195" s="148"/>
      <c r="I195" s="148"/>
      <c r="J195" s="148"/>
      <c r="K195" s="63"/>
      <c r="L195" s="63"/>
      <c r="M195" s="148"/>
      <c r="N195" s="148"/>
      <c r="O195" s="66"/>
    </row>
    <row r="196" spans="1:15" s="6" customFormat="1" ht="12.75" customHeight="1">
      <c r="A196" s="30">
        <v>701121</v>
      </c>
      <c r="B196" s="69" t="s">
        <v>891</v>
      </c>
      <c r="C196" s="143" t="s">
        <v>587</v>
      </c>
      <c r="D196" s="143">
        <v>5</v>
      </c>
      <c r="E196" s="67" t="s">
        <v>886</v>
      </c>
      <c r="F196" s="67">
        <v>7011207</v>
      </c>
      <c r="G196" s="30"/>
      <c r="H196" s="148"/>
      <c r="I196" s="148"/>
      <c r="J196" s="148"/>
      <c r="K196" s="63"/>
      <c r="L196" s="63"/>
      <c r="M196" s="148"/>
      <c r="N196" s="148"/>
      <c r="O196" s="66"/>
    </row>
    <row r="197" spans="1:15" s="6" customFormat="1" ht="12.75" customHeight="1">
      <c r="A197" s="30">
        <v>701133</v>
      </c>
      <c r="B197" s="69" t="s">
        <v>892</v>
      </c>
      <c r="C197" s="143" t="s">
        <v>569</v>
      </c>
      <c r="D197" s="143">
        <v>5</v>
      </c>
      <c r="E197" s="67" t="s">
        <v>886</v>
      </c>
      <c r="F197" s="67">
        <v>7011332</v>
      </c>
      <c r="G197" s="30"/>
      <c r="H197" s="148"/>
      <c r="I197" s="148"/>
      <c r="J197" s="148"/>
      <c r="K197" s="63"/>
      <c r="L197" s="63"/>
      <c r="M197" s="148"/>
      <c r="N197" s="148"/>
      <c r="O197" s="66"/>
    </row>
    <row r="198" spans="1:15" s="6" customFormat="1" ht="12.75" customHeight="1">
      <c r="A198" s="30">
        <v>701159</v>
      </c>
      <c r="B198" s="69" t="s">
        <v>893</v>
      </c>
      <c r="C198" s="143" t="s">
        <v>569</v>
      </c>
      <c r="D198" s="143">
        <v>5</v>
      </c>
      <c r="E198" s="67" t="s">
        <v>886</v>
      </c>
      <c r="F198" s="67">
        <v>7011589</v>
      </c>
      <c r="G198" s="30"/>
      <c r="H198" s="148"/>
      <c r="I198" s="148"/>
      <c r="J198" s="148"/>
      <c r="K198" s="63"/>
      <c r="L198" s="63"/>
      <c r="M198" s="148"/>
      <c r="N198" s="148"/>
      <c r="O198" s="66"/>
    </row>
    <row r="199" spans="1:15" s="6" customFormat="1" ht="12.75" customHeight="1">
      <c r="A199" s="30">
        <v>701168</v>
      </c>
      <c r="B199" s="69" t="s">
        <v>894</v>
      </c>
      <c r="C199" s="143" t="s">
        <v>569</v>
      </c>
      <c r="D199" s="143">
        <v>5</v>
      </c>
      <c r="E199" s="67" t="s">
        <v>886</v>
      </c>
      <c r="F199" s="67">
        <v>7011679</v>
      </c>
      <c r="G199" s="30"/>
      <c r="H199" s="148"/>
      <c r="I199" s="148"/>
      <c r="J199" s="148"/>
      <c r="K199" s="63"/>
      <c r="L199" s="63"/>
      <c r="M199" s="148"/>
      <c r="N199" s="148"/>
      <c r="O199" s="66"/>
    </row>
    <row r="200" spans="1:15" s="6" customFormat="1" ht="12.75" customHeight="1">
      <c r="A200" s="30">
        <v>701343</v>
      </c>
      <c r="B200" s="69" t="s">
        <v>895</v>
      </c>
      <c r="C200" s="143" t="s">
        <v>569</v>
      </c>
      <c r="D200" s="143">
        <v>5</v>
      </c>
      <c r="E200" s="67" t="s">
        <v>886</v>
      </c>
      <c r="F200" s="67">
        <v>7013429</v>
      </c>
      <c r="G200" s="30"/>
      <c r="H200" s="148"/>
      <c r="I200" s="148"/>
      <c r="J200" s="148"/>
      <c r="K200" s="63"/>
      <c r="L200" s="63"/>
      <c r="M200" s="148"/>
      <c r="N200" s="148"/>
      <c r="O200" s="66"/>
    </row>
    <row r="201" spans="1:15" s="6" customFormat="1" ht="12.75" customHeight="1">
      <c r="A201" s="30">
        <v>701375</v>
      </c>
      <c r="B201" s="69" t="s">
        <v>896</v>
      </c>
      <c r="C201" s="143" t="s">
        <v>569</v>
      </c>
      <c r="D201" s="143">
        <v>5</v>
      </c>
      <c r="E201" s="67" t="s">
        <v>886</v>
      </c>
      <c r="F201" s="67">
        <v>7013745</v>
      </c>
      <c r="G201" s="30"/>
      <c r="H201" s="148"/>
      <c r="I201" s="148"/>
      <c r="J201" s="148"/>
      <c r="K201" s="63"/>
      <c r="L201" s="63"/>
      <c r="M201" s="148"/>
      <c r="N201" s="148"/>
      <c r="O201" s="66"/>
    </row>
    <row r="202" spans="1:15" s="6" customFormat="1" ht="12.75" customHeight="1">
      <c r="A202" s="30">
        <v>701387</v>
      </c>
      <c r="B202" s="69" t="s">
        <v>897</v>
      </c>
      <c r="C202" s="67" t="s">
        <v>569</v>
      </c>
      <c r="D202" s="143">
        <v>5</v>
      </c>
      <c r="E202" s="67" t="s">
        <v>886</v>
      </c>
      <c r="F202" s="67">
        <v>7013868</v>
      </c>
      <c r="G202" s="30"/>
      <c r="H202" s="148"/>
      <c r="I202" s="148"/>
      <c r="J202" s="148"/>
      <c r="K202" s="63"/>
      <c r="L202" s="63"/>
      <c r="M202" s="148"/>
      <c r="N202" s="148"/>
      <c r="O202" s="66"/>
    </row>
    <row r="203" spans="1:15" s="6" customFormat="1" ht="12.75" customHeight="1">
      <c r="A203" s="30">
        <v>701515</v>
      </c>
      <c r="B203" s="69" t="s">
        <v>898</v>
      </c>
      <c r="C203" s="67" t="s">
        <v>587</v>
      </c>
      <c r="D203" s="143">
        <v>5</v>
      </c>
      <c r="E203" s="67" t="s">
        <v>886</v>
      </c>
      <c r="F203" s="67">
        <v>7015146</v>
      </c>
      <c r="G203" s="30"/>
      <c r="H203" s="148"/>
      <c r="I203" s="148"/>
      <c r="J203" s="148"/>
      <c r="K203" s="63"/>
      <c r="L203" s="63"/>
      <c r="M203" s="148"/>
      <c r="N203" s="148"/>
      <c r="O203" s="66"/>
    </row>
    <row r="204" spans="1:15" s="6" customFormat="1" ht="12.75" customHeight="1">
      <c r="A204" s="30">
        <v>701810</v>
      </c>
      <c r="B204" s="69" t="s">
        <v>899</v>
      </c>
      <c r="C204" s="143" t="s">
        <v>569</v>
      </c>
      <c r="D204" s="143">
        <v>5</v>
      </c>
      <c r="E204" s="67" t="s">
        <v>886</v>
      </c>
      <c r="F204" s="67">
        <v>7018097</v>
      </c>
      <c r="G204" s="30"/>
      <c r="H204" s="148"/>
      <c r="I204" s="148"/>
      <c r="J204" s="148"/>
      <c r="K204" s="63"/>
      <c r="L204" s="63"/>
      <c r="M204" s="148"/>
      <c r="N204" s="148"/>
      <c r="O204" s="66"/>
    </row>
    <row r="205" spans="1:15" s="6" customFormat="1" ht="12.75" customHeight="1">
      <c r="A205" s="30">
        <v>701875</v>
      </c>
      <c r="B205" s="69" t="s">
        <v>900</v>
      </c>
      <c r="C205" s="143" t="s">
        <v>587</v>
      </c>
      <c r="D205" s="143">
        <v>5</v>
      </c>
      <c r="E205" s="67" t="s">
        <v>886</v>
      </c>
      <c r="F205" s="67">
        <v>7018749</v>
      </c>
      <c r="G205" s="30"/>
      <c r="H205" s="148"/>
      <c r="I205" s="148"/>
      <c r="J205" s="148"/>
      <c r="K205" s="63"/>
      <c r="L205" s="63"/>
      <c r="M205" s="148"/>
      <c r="N205" s="148"/>
      <c r="O205" s="66"/>
    </row>
    <row r="206" spans="1:15" s="6" customFormat="1" ht="12.75" customHeight="1">
      <c r="A206" s="30">
        <v>701968</v>
      </c>
      <c r="B206" s="69" t="s">
        <v>901</v>
      </c>
      <c r="C206" s="67" t="s">
        <v>587</v>
      </c>
      <c r="D206" s="143">
        <v>5</v>
      </c>
      <c r="E206" s="67" t="s">
        <v>886</v>
      </c>
      <c r="F206" s="67">
        <v>7019682</v>
      </c>
      <c r="G206" s="30"/>
      <c r="H206" s="148"/>
      <c r="I206" s="148"/>
      <c r="J206" s="148"/>
      <c r="K206" s="63"/>
      <c r="L206" s="63"/>
      <c r="M206" s="148"/>
      <c r="N206" s="148"/>
      <c r="O206" s="66"/>
    </row>
    <row r="207" spans="1:15" s="6" customFormat="1" ht="12.75" customHeight="1">
      <c r="A207" s="30">
        <v>701970</v>
      </c>
      <c r="B207" s="69" t="s">
        <v>902</v>
      </c>
      <c r="C207" s="67" t="s">
        <v>587</v>
      </c>
      <c r="D207" s="143">
        <v>5</v>
      </c>
      <c r="E207" s="67" t="s">
        <v>886</v>
      </c>
      <c r="F207" s="67">
        <v>7019704</v>
      </c>
      <c r="G207" s="30"/>
      <c r="H207" s="148"/>
      <c r="I207" s="148"/>
      <c r="J207" s="148"/>
      <c r="K207" s="63"/>
      <c r="L207" s="63"/>
      <c r="M207" s="148"/>
      <c r="N207" s="148"/>
      <c r="O207" s="66"/>
    </row>
    <row r="208" spans="1:15" s="6" customFormat="1" ht="12.75" customHeight="1">
      <c r="A208" s="30">
        <v>702124</v>
      </c>
      <c r="B208" s="69" t="s">
        <v>903</v>
      </c>
      <c r="C208" s="143" t="s">
        <v>569</v>
      </c>
      <c r="D208" s="143">
        <v>5</v>
      </c>
      <c r="E208" s="67" t="s">
        <v>886</v>
      </c>
      <c r="F208" s="67">
        <v>7021239</v>
      </c>
      <c r="G208" s="30"/>
      <c r="H208" s="148"/>
      <c r="I208" s="148"/>
      <c r="J208" s="148"/>
      <c r="K208" s="63"/>
      <c r="L208" s="63"/>
      <c r="M208" s="148"/>
      <c r="N208" s="148"/>
      <c r="O208" s="66"/>
    </row>
    <row r="209" spans="1:15" s="6" customFormat="1" ht="12.75" customHeight="1">
      <c r="A209" s="30">
        <v>702408</v>
      </c>
      <c r="B209" s="69" t="s">
        <v>904</v>
      </c>
      <c r="C209" s="67" t="s">
        <v>569</v>
      </c>
      <c r="D209" s="143">
        <v>5</v>
      </c>
      <c r="E209" s="67" t="s">
        <v>886</v>
      </c>
      <c r="F209" s="67">
        <v>7024078</v>
      </c>
      <c r="G209" s="30"/>
      <c r="H209" s="148"/>
      <c r="I209" s="148"/>
      <c r="J209" s="148"/>
      <c r="K209" s="63"/>
      <c r="L209" s="63"/>
      <c r="M209" s="148"/>
      <c r="N209" s="148"/>
      <c r="O209" s="66"/>
    </row>
    <row r="210" spans="1:15" s="6" customFormat="1" ht="12.75" customHeight="1">
      <c r="A210" s="30">
        <v>702947</v>
      </c>
      <c r="B210" s="69" t="s">
        <v>905</v>
      </c>
      <c r="C210" s="67" t="s">
        <v>569</v>
      </c>
      <c r="D210" s="143">
        <v>5</v>
      </c>
      <c r="E210" s="67" t="s">
        <v>886</v>
      </c>
      <c r="F210" s="67">
        <v>7029466</v>
      </c>
      <c r="G210" s="30"/>
      <c r="H210" s="148"/>
      <c r="I210" s="148"/>
      <c r="J210" s="148"/>
      <c r="K210" s="63"/>
      <c r="L210" s="63"/>
      <c r="M210" s="148"/>
      <c r="N210" s="148"/>
      <c r="O210" s="66"/>
    </row>
    <row r="211" spans="1:15" s="6" customFormat="1" ht="12.75" customHeight="1">
      <c r="A211" s="30">
        <v>703267</v>
      </c>
      <c r="B211" s="69" t="s">
        <v>906</v>
      </c>
      <c r="C211" s="143" t="s">
        <v>1350</v>
      </c>
      <c r="D211" s="143">
        <v>5</v>
      </c>
      <c r="E211" s="67" t="s">
        <v>886</v>
      </c>
      <c r="F211" s="67">
        <v>7032665</v>
      </c>
      <c r="G211" s="30"/>
      <c r="H211" s="148"/>
      <c r="I211" s="148"/>
      <c r="J211" s="148"/>
      <c r="K211" s="63"/>
      <c r="L211" s="63"/>
      <c r="M211" s="148"/>
      <c r="N211" s="148"/>
      <c r="O211" s="66"/>
    </row>
    <row r="212" spans="1:15" s="6" customFormat="1" ht="12.75" customHeight="1">
      <c r="A212" s="30">
        <v>703446</v>
      </c>
      <c r="B212" s="69" t="s">
        <v>907</v>
      </c>
      <c r="C212" s="143" t="s">
        <v>569</v>
      </c>
      <c r="D212" s="143">
        <v>5</v>
      </c>
      <c r="E212" s="67" t="s">
        <v>886</v>
      </c>
      <c r="F212" s="67">
        <v>7034461</v>
      </c>
      <c r="G212" s="30"/>
      <c r="H212" s="148"/>
      <c r="I212" s="148"/>
      <c r="J212" s="148"/>
      <c r="K212" s="63"/>
      <c r="L212" s="63"/>
      <c r="M212" s="148"/>
      <c r="N212" s="148"/>
      <c r="O212" s="66"/>
    </row>
    <row r="213" spans="1:15" s="6" customFormat="1" ht="12.75" customHeight="1">
      <c r="A213" s="30">
        <v>703549</v>
      </c>
      <c r="B213" s="69" t="s">
        <v>908</v>
      </c>
      <c r="C213" s="143" t="s">
        <v>1350</v>
      </c>
      <c r="D213" s="143">
        <v>5</v>
      </c>
      <c r="E213" s="67" t="s">
        <v>886</v>
      </c>
      <c r="F213" s="67">
        <v>7035493</v>
      </c>
      <c r="G213" s="30"/>
      <c r="H213" s="148"/>
      <c r="I213" s="148"/>
      <c r="J213" s="148"/>
      <c r="K213" s="63"/>
      <c r="L213" s="63"/>
      <c r="M213" s="148"/>
      <c r="N213" s="148"/>
      <c r="O213" s="66"/>
    </row>
    <row r="214" spans="1:15" s="6" customFormat="1" ht="12.75" customHeight="1">
      <c r="A214" s="30">
        <v>800002</v>
      </c>
      <c r="B214" s="69" t="s">
        <v>909</v>
      </c>
      <c r="C214" s="143" t="s">
        <v>569</v>
      </c>
      <c r="D214" s="143">
        <v>5</v>
      </c>
      <c r="E214" s="67" t="s">
        <v>910</v>
      </c>
      <c r="F214" s="67">
        <v>8000019</v>
      </c>
      <c r="G214" s="30"/>
      <c r="H214" s="148"/>
      <c r="I214" s="148"/>
      <c r="J214" s="148"/>
      <c r="K214" s="63"/>
      <c r="L214" s="63"/>
      <c r="M214" s="148"/>
      <c r="N214" s="148"/>
      <c r="O214" s="66"/>
    </row>
    <row r="215" spans="1:15" s="6" customFormat="1" ht="12.75" customHeight="1">
      <c r="A215" s="30">
        <v>800002</v>
      </c>
      <c r="B215" s="69" t="s">
        <v>911</v>
      </c>
      <c r="C215" s="143" t="s">
        <v>569</v>
      </c>
      <c r="D215" s="143">
        <v>5</v>
      </c>
      <c r="E215" s="67" t="s">
        <v>910</v>
      </c>
      <c r="F215" s="67">
        <v>8000021</v>
      </c>
      <c r="G215" s="30"/>
      <c r="H215" s="148"/>
      <c r="I215" s="148"/>
      <c r="J215" s="148"/>
      <c r="K215" s="63"/>
      <c r="L215" s="63"/>
      <c r="M215" s="148"/>
      <c r="N215" s="148"/>
      <c r="O215" s="66"/>
    </row>
    <row r="216" spans="1:15" s="6" customFormat="1" ht="12.75" customHeight="1">
      <c r="A216" s="30">
        <v>800003</v>
      </c>
      <c r="B216" s="69" t="s">
        <v>912</v>
      </c>
      <c r="C216" s="67" t="s">
        <v>569</v>
      </c>
      <c r="D216" s="143">
        <v>5</v>
      </c>
      <c r="E216" s="67" t="s">
        <v>910</v>
      </c>
      <c r="F216" s="67">
        <v>8000032</v>
      </c>
      <c r="G216" s="30"/>
      <c r="H216" s="148"/>
      <c r="I216" s="148"/>
      <c r="J216" s="148"/>
      <c r="K216" s="63"/>
      <c r="L216" s="63"/>
      <c r="M216" s="148"/>
      <c r="N216" s="148"/>
      <c r="O216" s="66"/>
    </row>
    <row r="217" spans="1:15" s="6" customFormat="1" ht="12.75" customHeight="1">
      <c r="A217" s="30">
        <v>800007</v>
      </c>
      <c r="B217" s="69" t="s">
        <v>913</v>
      </c>
      <c r="C217" s="143" t="s">
        <v>569</v>
      </c>
      <c r="D217" s="143">
        <v>5</v>
      </c>
      <c r="E217" s="67" t="s">
        <v>910</v>
      </c>
      <c r="F217" s="67">
        <v>8000065</v>
      </c>
      <c r="G217" s="30"/>
      <c r="H217" s="148"/>
      <c r="I217" s="148"/>
      <c r="J217" s="148"/>
      <c r="K217" s="63"/>
      <c r="L217" s="63"/>
      <c r="M217" s="148"/>
      <c r="N217" s="148"/>
      <c r="O217" s="66"/>
    </row>
    <row r="218" spans="1:15" s="6" customFormat="1" ht="12.75" customHeight="1">
      <c r="A218" s="30">
        <v>800011</v>
      </c>
      <c r="B218" s="69" t="s">
        <v>914</v>
      </c>
      <c r="C218" s="67" t="s">
        <v>569</v>
      </c>
      <c r="D218" s="143">
        <v>5</v>
      </c>
      <c r="E218" s="67" t="s">
        <v>910</v>
      </c>
      <c r="F218" s="67">
        <v>8000109</v>
      </c>
      <c r="G218" s="30"/>
      <c r="H218" s="148"/>
      <c r="I218" s="148"/>
      <c r="J218" s="148"/>
      <c r="K218" s="63"/>
      <c r="L218" s="63"/>
      <c r="M218" s="148"/>
      <c r="N218" s="148"/>
      <c r="O218" s="66"/>
    </row>
    <row r="219" spans="1:15" s="6" customFormat="1" ht="12.75" customHeight="1">
      <c r="A219" s="30">
        <v>800014</v>
      </c>
      <c r="B219" s="69" t="s">
        <v>915</v>
      </c>
      <c r="C219" s="67" t="s">
        <v>583</v>
      </c>
      <c r="D219" s="143">
        <v>5</v>
      </c>
      <c r="E219" s="67" t="s">
        <v>910</v>
      </c>
      <c r="F219" s="67">
        <v>8000144</v>
      </c>
      <c r="G219" s="30"/>
      <c r="H219" s="148"/>
      <c r="I219" s="148"/>
      <c r="J219" s="148"/>
      <c r="K219" s="63"/>
      <c r="L219" s="63"/>
      <c r="M219" s="148"/>
      <c r="N219" s="148"/>
      <c r="O219" s="66"/>
    </row>
    <row r="220" spans="1:15" s="6" customFormat="1" ht="12.75" customHeight="1">
      <c r="A220" s="30">
        <v>800018</v>
      </c>
      <c r="B220" s="69" t="s">
        <v>916</v>
      </c>
      <c r="C220" s="143" t="s">
        <v>1350</v>
      </c>
      <c r="D220" s="143">
        <v>5</v>
      </c>
      <c r="E220" s="67" t="s">
        <v>910</v>
      </c>
      <c r="F220" s="67">
        <v>8000180</v>
      </c>
      <c r="G220" s="30"/>
      <c r="H220" s="148"/>
      <c r="I220" s="148"/>
      <c r="J220" s="148"/>
      <c r="K220" s="63"/>
      <c r="L220" s="63"/>
      <c r="M220" s="148"/>
      <c r="N220" s="148"/>
      <c r="O220" s="66"/>
    </row>
    <row r="221" spans="1:15" s="6" customFormat="1" ht="12.75" customHeight="1">
      <c r="A221" s="30">
        <v>800018</v>
      </c>
      <c r="B221" s="69" t="s">
        <v>917</v>
      </c>
      <c r="C221" s="143" t="s">
        <v>569</v>
      </c>
      <c r="D221" s="143">
        <v>5</v>
      </c>
      <c r="E221" s="67" t="s">
        <v>910</v>
      </c>
      <c r="F221" s="67">
        <v>8000183</v>
      </c>
      <c r="G221" s="30"/>
      <c r="H221" s="148"/>
      <c r="I221" s="148"/>
      <c r="J221" s="148"/>
      <c r="K221" s="63"/>
      <c r="L221" s="63"/>
      <c r="M221" s="148"/>
      <c r="N221" s="148"/>
      <c r="O221" s="66"/>
    </row>
    <row r="222" spans="1:15" s="6" customFormat="1" ht="12.75" customHeight="1">
      <c r="A222" s="30">
        <v>800019</v>
      </c>
      <c r="B222" s="69" t="s">
        <v>918</v>
      </c>
      <c r="C222" s="143" t="s">
        <v>569</v>
      </c>
      <c r="D222" s="143">
        <v>5</v>
      </c>
      <c r="E222" s="67" t="s">
        <v>910</v>
      </c>
      <c r="F222" s="67">
        <v>8000188</v>
      </c>
      <c r="G222" s="30"/>
      <c r="H222" s="148"/>
      <c r="I222" s="148"/>
      <c r="J222" s="148"/>
      <c r="K222" s="63"/>
      <c r="L222" s="63"/>
      <c r="M222" s="148"/>
      <c r="N222" s="148"/>
      <c r="O222" s="66"/>
    </row>
    <row r="223" spans="1:15" s="6" customFormat="1" ht="12.75" customHeight="1">
      <c r="A223" s="30">
        <v>800019</v>
      </c>
      <c r="B223" s="69" t="s">
        <v>919</v>
      </c>
      <c r="C223" s="67" t="s">
        <v>569</v>
      </c>
      <c r="D223" s="143">
        <v>5</v>
      </c>
      <c r="E223" s="67" t="s">
        <v>910</v>
      </c>
      <c r="F223" s="67">
        <v>8000185</v>
      </c>
      <c r="G223" s="30"/>
      <c r="H223" s="148"/>
      <c r="I223" s="148"/>
      <c r="J223" s="148"/>
      <c r="K223" s="63"/>
      <c r="L223" s="63"/>
      <c r="M223" s="148"/>
      <c r="N223" s="148"/>
      <c r="O223" s="66"/>
    </row>
    <row r="224" spans="1:15" s="6" customFormat="1" ht="12.75" customHeight="1">
      <c r="A224" s="30">
        <v>803501</v>
      </c>
      <c r="B224" s="69" t="s">
        <v>920</v>
      </c>
      <c r="C224" s="143" t="s">
        <v>569</v>
      </c>
      <c r="D224" s="143">
        <v>5</v>
      </c>
      <c r="E224" s="67" t="s">
        <v>921</v>
      </c>
      <c r="F224" s="67">
        <v>8035012</v>
      </c>
      <c r="G224" s="30"/>
      <c r="H224" s="148"/>
      <c r="I224" s="148"/>
      <c r="J224" s="148"/>
      <c r="K224" s="63"/>
      <c r="L224" s="63"/>
      <c r="M224" s="148"/>
      <c r="N224" s="148"/>
      <c r="O224" s="66"/>
    </row>
    <row r="225" spans="1:15" s="6" customFormat="1" ht="12.75" customHeight="1">
      <c r="A225" s="30">
        <v>803502</v>
      </c>
      <c r="B225" s="69" t="s">
        <v>922</v>
      </c>
      <c r="C225" s="143" t="s">
        <v>569</v>
      </c>
      <c r="D225" s="143">
        <v>5</v>
      </c>
      <c r="E225" s="67" t="s">
        <v>693</v>
      </c>
      <c r="F225" s="67">
        <v>8035019</v>
      </c>
      <c r="G225" s="30"/>
      <c r="H225" s="148"/>
      <c r="I225" s="151"/>
      <c r="J225" s="148"/>
      <c r="K225" s="63"/>
      <c r="L225" s="63"/>
      <c r="M225" s="151"/>
      <c r="N225" s="148"/>
      <c r="O225" s="66"/>
    </row>
    <row r="226" spans="1:15" s="6" customFormat="1" ht="12.75" customHeight="1">
      <c r="A226" s="30">
        <v>804506</v>
      </c>
      <c r="B226" s="69" t="s">
        <v>923</v>
      </c>
      <c r="C226" s="143" t="s">
        <v>1350</v>
      </c>
      <c r="D226" s="143">
        <v>5</v>
      </c>
      <c r="E226" s="67" t="s">
        <v>910</v>
      </c>
      <c r="F226" s="67">
        <v>8045058</v>
      </c>
      <c r="G226" s="30"/>
      <c r="H226" s="148"/>
      <c r="I226" s="148"/>
      <c r="J226" s="148"/>
      <c r="K226" s="63"/>
      <c r="L226" s="63"/>
      <c r="M226" s="148"/>
      <c r="N226" s="148"/>
      <c r="O226" s="66"/>
    </row>
    <row r="227" spans="1:15" s="6" customFormat="1" ht="12.75" customHeight="1">
      <c r="A227" s="30">
        <v>805502</v>
      </c>
      <c r="B227" s="69" t="s">
        <v>924</v>
      </c>
      <c r="C227" s="67" t="s">
        <v>569</v>
      </c>
      <c r="D227" s="143">
        <v>5</v>
      </c>
      <c r="E227" s="67" t="s">
        <v>925</v>
      </c>
      <c r="F227" s="67">
        <v>8055017</v>
      </c>
      <c r="G227" s="30"/>
      <c r="H227" s="148"/>
      <c r="I227" s="148"/>
      <c r="J227" s="148"/>
      <c r="K227" s="63"/>
      <c r="L227" s="63"/>
      <c r="M227" s="148"/>
      <c r="N227" s="148"/>
      <c r="O227" s="66"/>
    </row>
    <row r="228" spans="1:15" s="6" customFormat="1" ht="12.75" customHeight="1">
      <c r="A228" s="30">
        <v>805503</v>
      </c>
      <c r="B228" s="69" t="s">
        <v>926</v>
      </c>
      <c r="C228" s="67" t="s">
        <v>569</v>
      </c>
      <c r="D228" s="143">
        <v>5</v>
      </c>
      <c r="E228" s="67" t="s">
        <v>925</v>
      </c>
      <c r="F228" s="67">
        <v>8055034</v>
      </c>
      <c r="G228" s="30"/>
      <c r="H228" s="148"/>
      <c r="I228" s="148"/>
      <c r="J228" s="148"/>
      <c r="K228" s="63"/>
      <c r="L228" s="63"/>
      <c r="M228" s="148"/>
      <c r="N228" s="148"/>
      <c r="O228" s="66"/>
    </row>
    <row r="229" spans="1:15" s="6" customFormat="1" ht="12.75" customHeight="1">
      <c r="A229" s="30">
        <v>809500</v>
      </c>
      <c r="B229" s="69" t="s">
        <v>927</v>
      </c>
      <c r="C229" s="143" t="s">
        <v>569</v>
      </c>
      <c r="D229" s="143">
        <v>5</v>
      </c>
      <c r="E229" s="67" t="s">
        <v>928</v>
      </c>
      <c r="F229" s="67">
        <v>8095004</v>
      </c>
      <c r="G229" s="30"/>
      <c r="H229" s="148"/>
      <c r="I229" s="148"/>
      <c r="J229" s="148"/>
      <c r="K229" s="63"/>
      <c r="L229" s="63"/>
      <c r="M229" s="148"/>
      <c r="N229" s="148"/>
      <c r="O229" s="66"/>
    </row>
    <row r="230" spans="1:15" s="6" customFormat="1" ht="12.75" customHeight="1">
      <c r="A230" s="30">
        <v>860003</v>
      </c>
      <c r="B230" s="69" t="s">
        <v>929</v>
      </c>
      <c r="C230" s="143" t="s">
        <v>569</v>
      </c>
      <c r="D230" s="143">
        <v>5</v>
      </c>
      <c r="E230" s="67" t="s">
        <v>930</v>
      </c>
      <c r="F230" s="67">
        <v>8600027</v>
      </c>
      <c r="G230" s="30"/>
      <c r="H230" s="148"/>
      <c r="I230" s="148"/>
      <c r="J230" s="148"/>
      <c r="K230" s="63"/>
      <c r="L230" s="63"/>
      <c r="M230" s="148"/>
      <c r="N230" s="148"/>
      <c r="O230" s="66"/>
    </row>
    <row r="231" spans="1:15" s="6" customFormat="1" ht="12.75" customHeight="1">
      <c r="A231" s="30">
        <v>875000</v>
      </c>
      <c r="B231" s="69" t="s">
        <v>931</v>
      </c>
      <c r="C231" s="143" t="s">
        <v>569</v>
      </c>
      <c r="D231" s="143">
        <v>5</v>
      </c>
      <c r="E231" s="67" t="s">
        <v>928</v>
      </c>
      <c r="F231" s="67">
        <v>8750001</v>
      </c>
      <c r="G231" s="30"/>
      <c r="H231" s="148"/>
      <c r="I231" s="148"/>
      <c r="J231" s="148"/>
      <c r="K231" s="63"/>
      <c r="L231" s="63"/>
      <c r="M231" s="151"/>
      <c r="N231" s="148"/>
      <c r="O231" s="66"/>
    </row>
    <row r="232" spans="1:15" s="6" customFormat="1" ht="12.75" customHeight="1">
      <c r="A232" s="30" t="s">
        <v>1214</v>
      </c>
      <c r="B232" s="69" t="s">
        <v>1072</v>
      </c>
      <c r="C232" s="143"/>
      <c r="D232" s="143" t="s">
        <v>591</v>
      </c>
      <c r="E232" s="67" t="s">
        <v>1919</v>
      </c>
      <c r="F232" s="67" t="s">
        <v>1215</v>
      </c>
      <c r="G232" s="30" t="s">
        <v>679</v>
      </c>
      <c r="H232" s="148"/>
      <c r="I232" s="148"/>
      <c r="J232" s="148"/>
      <c r="K232" s="63"/>
      <c r="L232" s="63"/>
      <c r="M232" s="148"/>
      <c r="N232" s="148"/>
      <c r="O232" s="66"/>
    </row>
    <row r="233" spans="1:15" s="6" customFormat="1" ht="12.75" customHeight="1">
      <c r="A233" s="30" t="s">
        <v>1216</v>
      </c>
      <c r="B233" s="69" t="s">
        <v>1217</v>
      </c>
      <c r="C233" s="67" t="s">
        <v>587</v>
      </c>
      <c r="D233" s="143" t="s">
        <v>586</v>
      </c>
      <c r="E233" s="67" t="s">
        <v>1071</v>
      </c>
      <c r="F233" s="67" t="s">
        <v>1218</v>
      </c>
      <c r="G233" s="30" t="s">
        <v>691</v>
      </c>
      <c r="H233" s="148"/>
      <c r="I233" s="148"/>
      <c r="J233" s="148"/>
      <c r="K233" s="63"/>
      <c r="L233" s="63"/>
      <c r="M233" s="148"/>
      <c r="N233" s="148"/>
      <c r="O233" s="66"/>
    </row>
    <row r="234" spans="1:15" s="6" customFormat="1" ht="12.75" customHeight="1">
      <c r="A234" s="30" t="s">
        <v>1219</v>
      </c>
      <c r="B234" s="69" t="s">
        <v>1220</v>
      </c>
      <c r="C234" s="67" t="s">
        <v>587</v>
      </c>
      <c r="D234" s="143" t="s">
        <v>588</v>
      </c>
      <c r="E234" s="67" t="s">
        <v>1071</v>
      </c>
      <c r="F234" s="67" t="s">
        <v>1221</v>
      </c>
      <c r="G234" s="30" t="s">
        <v>609</v>
      </c>
      <c r="H234" s="148"/>
      <c r="I234" s="148"/>
      <c r="J234" s="148"/>
      <c r="K234" s="63"/>
      <c r="L234" s="63"/>
      <c r="M234" s="148"/>
      <c r="N234" s="148"/>
      <c r="O234" s="66"/>
    </row>
    <row r="235" spans="1:15" s="6" customFormat="1" ht="12.75" customHeight="1">
      <c r="A235" s="30" t="s">
        <v>1222</v>
      </c>
      <c r="B235" s="69" t="s">
        <v>1223</v>
      </c>
      <c r="C235" s="143"/>
      <c r="D235" s="143" t="s">
        <v>591</v>
      </c>
      <c r="E235" s="67" t="s">
        <v>1071</v>
      </c>
      <c r="F235" s="67" t="s">
        <v>1224</v>
      </c>
      <c r="G235" s="30" t="s">
        <v>691</v>
      </c>
      <c r="H235" s="148"/>
      <c r="I235" s="148"/>
      <c r="J235" s="148"/>
      <c r="K235" s="63"/>
      <c r="L235" s="63"/>
      <c r="M235" s="148"/>
      <c r="N235" s="148"/>
      <c r="O235" s="66"/>
    </row>
    <row r="236" spans="1:15" s="6" customFormat="1" ht="12.75" customHeight="1">
      <c r="A236" s="30" t="s">
        <v>1225</v>
      </c>
      <c r="B236" s="69" t="s">
        <v>1226</v>
      </c>
      <c r="C236" s="143"/>
      <c r="D236" s="143" t="s">
        <v>588</v>
      </c>
      <c r="E236" s="67" t="s">
        <v>989</v>
      </c>
      <c r="F236" s="67" t="s">
        <v>1227</v>
      </c>
      <c r="G236" s="30" t="s">
        <v>606</v>
      </c>
      <c r="H236" s="148"/>
      <c r="I236" s="148"/>
      <c r="J236" s="148"/>
      <c r="K236" s="63"/>
      <c r="L236" s="63"/>
      <c r="M236" s="148"/>
      <c r="N236" s="148"/>
      <c r="O236" s="66"/>
    </row>
    <row r="237" spans="1:15" s="6" customFormat="1" ht="12.75" customHeight="1">
      <c r="A237" s="30" t="s">
        <v>1228</v>
      </c>
      <c r="B237" s="69" t="s">
        <v>1073</v>
      </c>
      <c r="C237" s="143"/>
      <c r="D237" s="143">
        <v>3</v>
      </c>
      <c r="E237" s="67" t="s">
        <v>677</v>
      </c>
      <c r="F237" s="67" t="s">
        <v>1229</v>
      </c>
      <c r="G237" s="30" t="s">
        <v>679</v>
      </c>
      <c r="H237" s="148"/>
      <c r="I237" s="148"/>
      <c r="J237" s="148"/>
      <c r="K237" s="63"/>
      <c r="L237" s="63"/>
      <c r="M237" s="148"/>
      <c r="N237" s="148"/>
      <c r="O237" s="66"/>
    </row>
    <row r="238" spans="1:15" s="6" customFormat="1" ht="12.75" customHeight="1">
      <c r="A238" s="30" t="s">
        <v>1230</v>
      </c>
      <c r="B238" s="69" t="s">
        <v>1074</v>
      </c>
      <c r="C238" s="67" t="s">
        <v>589</v>
      </c>
      <c r="D238" s="143">
        <v>3</v>
      </c>
      <c r="E238" s="67" t="s">
        <v>677</v>
      </c>
      <c r="F238" s="67" t="s">
        <v>1231</v>
      </c>
      <c r="G238" s="30" t="s">
        <v>610</v>
      </c>
      <c r="H238" s="148"/>
      <c r="I238" s="148"/>
      <c r="J238" s="148"/>
      <c r="K238" s="63"/>
      <c r="L238" s="63"/>
      <c r="M238" s="148"/>
      <c r="N238" s="148"/>
      <c r="O238" s="66"/>
    </row>
    <row r="239" spans="1:15" s="6" customFormat="1" ht="12.75" customHeight="1">
      <c r="A239" s="30" t="s">
        <v>1232</v>
      </c>
      <c r="B239" s="69" t="s">
        <v>1233</v>
      </c>
      <c r="C239" s="143"/>
      <c r="D239" s="143" t="s">
        <v>588</v>
      </c>
      <c r="E239" s="67" t="s">
        <v>605</v>
      </c>
      <c r="F239" s="67" t="s">
        <v>1234</v>
      </c>
      <c r="G239" s="30" t="s">
        <v>604</v>
      </c>
      <c r="H239" s="148"/>
      <c r="I239" s="148"/>
      <c r="J239" s="148"/>
      <c r="K239" s="63"/>
      <c r="L239" s="63"/>
      <c r="M239" s="148"/>
      <c r="N239" s="148"/>
      <c r="O239" s="66"/>
    </row>
    <row r="240" spans="1:15" s="6" customFormat="1" ht="12.75" customHeight="1">
      <c r="A240" s="30" t="s">
        <v>1235</v>
      </c>
      <c r="B240" s="69" t="s">
        <v>1236</v>
      </c>
      <c r="C240" s="67" t="s">
        <v>589</v>
      </c>
      <c r="D240" s="143" t="s">
        <v>588</v>
      </c>
      <c r="E240" s="67" t="s">
        <v>681</v>
      </c>
      <c r="F240" s="67" t="s">
        <v>1237</v>
      </c>
      <c r="G240" s="30" t="s">
        <v>611</v>
      </c>
      <c r="H240" s="148"/>
      <c r="I240" s="148"/>
      <c r="J240" s="148"/>
      <c r="K240" s="63"/>
      <c r="L240" s="63"/>
      <c r="M240" s="148"/>
      <c r="N240" s="148"/>
      <c r="O240" s="66"/>
    </row>
    <row r="241" spans="1:15" s="6" customFormat="1" ht="12.75" customHeight="1">
      <c r="A241" s="30" t="s">
        <v>1238</v>
      </c>
      <c r="B241" s="69" t="s">
        <v>1239</v>
      </c>
      <c r="C241" s="143"/>
      <c r="D241" s="143">
        <v>1</v>
      </c>
      <c r="E241" s="67" t="s">
        <v>689</v>
      </c>
      <c r="F241" s="67" t="s">
        <v>1240</v>
      </c>
      <c r="G241" s="30" t="s">
        <v>611</v>
      </c>
      <c r="H241" s="148"/>
      <c r="I241" s="148"/>
      <c r="J241" s="151"/>
      <c r="K241" s="63"/>
      <c r="L241" s="63"/>
      <c r="M241" s="148"/>
      <c r="N241" s="148"/>
      <c r="O241" s="66"/>
    </row>
    <row r="242" spans="1:15" s="6" customFormat="1" ht="12.75" customHeight="1">
      <c r="A242" s="30" t="s">
        <v>1241</v>
      </c>
      <c r="B242" s="69" t="s">
        <v>1242</v>
      </c>
      <c r="C242" s="143"/>
      <c r="D242" s="143" t="s">
        <v>591</v>
      </c>
      <c r="E242" s="67" t="s">
        <v>678</v>
      </c>
      <c r="F242" s="67" t="s">
        <v>1243</v>
      </c>
      <c r="G242" s="30" t="s">
        <v>604</v>
      </c>
      <c r="H242" s="148"/>
      <c r="I242" s="148"/>
      <c r="J242" s="148"/>
      <c r="K242" s="63"/>
      <c r="L242" s="63"/>
      <c r="M242" s="148"/>
      <c r="N242" s="148"/>
      <c r="O242" s="66"/>
    </row>
    <row r="243" spans="1:15" s="6" customFormat="1" ht="12.75" customHeight="1">
      <c r="A243" s="30" t="s">
        <v>1244</v>
      </c>
      <c r="B243" s="69" t="s">
        <v>1264</v>
      </c>
      <c r="C243" s="143"/>
      <c r="D243" s="143">
        <v>1</v>
      </c>
      <c r="E243" s="67" t="s">
        <v>984</v>
      </c>
      <c r="F243" s="67" t="s">
        <v>1265</v>
      </c>
      <c r="G243" s="30" t="s">
        <v>691</v>
      </c>
      <c r="H243" s="148"/>
      <c r="I243" s="148"/>
      <c r="J243" s="148"/>
      <c r="K243" s="63"/>
      <c r="L243" s="63"/>
      <c r="M243" s="148"/>
      <c r="N243" s="148"/>
      <c r="O243" s="66"/>
    </row>
    <row r="244" spans="1:15" s="6" customFormat="1" ht="12.75" customHeight="1">
      <c r="A244" s="30" t="s">
        <v>1266</v>
      </c>
      <c r="B244" s="69" t="s">
        <v>2920</v>
      </c>
      <c r="C244" s="67" t="s">
        <v>589</v>
      </c>
      <c r="D244" s="143" t="s">
        <v>592</v>
      </c>
      <c r="E244" s="67" t="s">
        <v>1919</v>
      </c>
      <c r="F244" s="67" t="s">
        <v>1267</v>
      </c>
      <c r="G244" s="30" t="s">
        <v>606</v>
      </c>
      <c r="H244" s="148"/>
      <c r="I244" s="148"/>
      <c r="J244" s="148"/>
      <c r="K244" s="63"/>
      <c r="L244" s="63"/>
      <c r="M244" s="148"/>
      <c r="N244" s="148"/>
      <c r="O244" s="66"/>
    </row>
    <row r="245" spans="1:15" s="6" customFormat="1" ht="12.75" customHeight="1">
      <c r="A245" s="30" t="s">
        <v>1268</v>
      </c>
      <c r="B245" s="69" t="s">
        <v>1075</v>
      </c>
      <c r="C245" s="143"/>
      <c r="D245" s="143">
        <v>2</v>
      </c>
      <c r="E245" s="67" t="s">
        <v>986</v>
      </c>
      <c r="F245" s="67" t="s">
        <v>1269</v>
      </c>
      <c r="G245" s="30" t="s">
        <v>679</v>
      </c>
      <c r="H245" s="148"/>
      <c r="I245" s="148"/>
      <c r="J245" s="148"/>
      <c r="K245" s="63"/>
      <c r="L245" s="63"/>
      <c r="M245" s="148"/>
      <c r="N245" s="148"/>
      <c r="O245" s="66"/>
    </row>
    <row r="246" spans="1:15" s="6" customFormat="1" ht="12.75" customHeight="1">
      <c r="A246" s="30" t="s">
        <v>1270</v>
      </c>
      <c r="B246" s="69" t="s">
        <v>1271</v>
      </c>
      <c r="C246" s="143"/>
      <c r="D246" s="143" t="s">
        <v>584</v>
      </c>
      <c r="E246" s="67" t="s">
        <v>1032</v>
      </c>
      <c r="F246" s="67" t="s">
        <v>1272</v>
      </c>
      <c r="G246" s="30" t="s">
        <v>611</v>
      </c>
      <c r="H246" s="148"/>
      <c r="I246" s="148"/>
      <c r="J246" s="148"/>
      <c r="K246" s="63"/>
      <c r="L246" s="63"/>
      <c r="M246" s="148"/>
      <c r="N246" s="148"/>
      <c r="O246" s="66"/>
    </row>
    <row r="247" spans="1:15" s="6" customFormat="1" ht="12.75" customHeight="1">
      <c r="A247" s="30" t="s">
        <v>1273</v>
      </c>
      <c r="B247" s="69" t="s">
        <v>1274</v>
      </c>
      <c r="C247" s="67" t="s">
        <v>589</v>
      </c>
      <c r="D247" s="143" t="s">
        <v>584</v>
      </c>
      <c r="E247" s="67" t="s">
        <v>1032</v>
      </c>
      <c r="F247" s="67" t="s">
        <v>1275</v>
      </c>
      <c r="G247" s="30" t="s">
        <v>691</v>
      </c>
      <c r="H247" s="148"/>
      <c r="I247" s="148"/>
      <c r="J247" s="148"/>
      <c r="K247" s="63"/>
      <c r="L247" s="63"/>
      <c r="M247" s="148"/>
      <c r="N247" s="148"/>
      <c r="O247" s="66"/>
    </row>
    <row r="248" spans="1:15" s="6" customFormat="1" ht="12.75" customHeight="1">
      <c r="A248" s="30" t="s">
        <v>1276</v>
      </c>
      <c r="B248" s="69" t="s">
        <v>1277</v>
      </c>
      <c r="C248" s="143"/>
      <c r="D248" s="143">
        <v>1</v>
      </c>
      <c r="E248" s="67" t="s">
        <v>985</v>
      </c>
      <c r="F248" s="67" t="s">
        <v>1278</v>
      </c>
      <c r="G248" s="30" t="s">
        <v>606</v>
      </c>
      <c r="H248" s="148"/>
      <c r="I248" s="148"/>
      <c r="J248" s="148"/>
      <c r="K248" s="63"/>
      <c r="L248" s="63"/>
      <c r="M248" s="148"/>
      <c r="N248" s="148"/>
      <c r="O248" s="66"/>
    </row>
    <row r="249" spans="1:15" s="6" customFormat="1" ht="12.75" customHeight="1">
      <c r="A249" s="30" t="s">
        <v>1279</v>
      </c>
      <c r="B249" s="69" t="s">
        <v>1076</v>
      </c>
      <c r="C249" s="67" t="s">
        <v>589</v>
      </c>
      <c r="D249" s="143" t="s">
        <v>592</v>
      </c>
      <c r="E249" s="67" t="s">
        <v>1212</v>
      </c>
      <c r="F249" s="67" t="s">
        <v>1280</v>
      </c>
      <c r="G249" s="30" t="s">
        <v>604</v>
      </c>
      <c r="H249" s="148"/>
      <c r="I249" s="148"/>
      <c r="J249" s="148"/>
      <c r="K249" s="63"/>
      <c r="L249" s="63"/>
      <c r="M249" s="148"/>
      <c r="N249" s="148"/>
      <c r="O249" s="66"/>
    </row>
    <row r="250" spans="1:15" s="6" customFormat="1" ht="12.75" customHeight="1">
      <c r="A250" s="30" t="s">
        <v>1281</v>
      </c>
      <c r="B250" s="69" t="s">
        <v>2405</v>
      </c>
      <c r="C250" s="143"/>
      <c r="D250" s="143" t="s">
        <v>588</v>
      </c>
      <c r="E250" s="67" t="s">
        <v>688</v>
      </c>
      <c r="F250" s="67" t="s">
        <v>1282</v>
      </c>
      <c r="G250" s="30" t="s">
        <v>604</v>
      </c>
      <c r="H250" s="148"/>
      <c r="I250" s="148"/>
      <c r="J250" s="148"/>
      <c r="K250" s="63"/>
      <c r="L250" s="63"/>
      <c r="M250" s="148"/>
      <c r="N250" s="148"/>
      <c r="O250" s="66"/>
    </row>
    <row r="251" spans="1:15" s="6" customFormat="1" ht="12.75" customHeight="1">
      <c r="A251" s="30" t="s">
        <v>526</v>
      </c>
      <c r="B251" s="69" t="s">
        <v>528</v>
      </c>
      <c r="C251" s="143" t="s">
        <v>589</v>
      </c>
      <c r="D251" s="143" t="s">
        <v>592</v>
      </c>
      <c r="E251" s="142" t="s">
        <v>1919</v>
      </c>
      <c r="F251" s="67" t="s">
        <v>527</v>
      </c>
      <c r="G251" s="30" t="s">
        <v>608</v>
      </c>
      <c r="H251" s="148"/>
      <c r="I251" s="148"/>
      <c r="J251" s="148"/>
      <c r="K251" s="63"/>
      <c r="L251" s="63"/>
      <c r="M251" s="148"/>
      <c r="N251" s="148"/>
      <c r="O251" s="66"/>
    </row>
    <row r="252" spans="1:15" s="6" customFormat="1" ht="12.75" customHeight="1">
      <c r="A252" s="30" t="s">
        <v>1283</v>
      </c>
      <c r="B252" s="69" t="s">
        <v>1284</v>
      </c>
      <c r="C252" s="143" t="s">
        <v>587</v>
      </c>
      <c r="D252" s="143" t="s">
        <v>586</v>
      </c>
      <c r="E252" s="67" t="s">
        <v>681</v>
      </c>
      <c r="F252" s="67" t="s">
        <v>1285</v>
      </c>
      <c r="G252" s="30" t="s">
        <v>606</v>
      </c>
      <c r="H252" s="148"/>
      <c r="I252" s="148"/>
      <c r="J252" s="148"/>
      <c r="K252" s="63"/>
      <c r="L252" s="63"/>
      <c r="M252" s="148"/>
      <c r="N252" s="148"/>
      <c r="O252" s="66"/>
    </row>
    <row r="253" spans="1:15" s="6" customFormat="1" ht="12.75" customHeight="1">
      <c r="A253" s="30" t="s">
        <v>1286</v>
      </c>
      <c r="B253" s="69" t="s">
        <v>1287</v>
      </c>
      <c r="C253" s="67" t="s">
        <v>589</v>
      </c>
      <c r="D253" s="143" t="s">
        <v>588</v>
      </c>
      <c r="E253" s="67" t="s">
        <v>1001</v>
      </c>
      <c r="F253" s="67" t="s">
        <v>1288</v>
      </c>
      <c r="G253" s="30" t="s">
        <v>691</v>
      </c>
      <c r="H253" s="148"/>
      <c r="I253" s="148"/>
      <c r="J253" s="148"/>
      <c r="K253" s="63"/>
      <c r="L253" s="63"/>
      <c r="M253" s="148"/>
      <c r="N253" s="148"/>
      <c r="O253" s="66"/>
    </row>
    <row r="254" spans="1:15" s="6" customFormat="1" ht="12.75" customHeight="1">
      <c r="A254" s="30" t="s">
        <v>1289</v>
      </c>
      <c r="B254" s="69" t="s">
        <v>1290</v>
      </c>
      <c r="C254" s="143"/>
      <c r="D254" s="143">
        <v>3</v>
      </c>
      <c r="E254" s="67" t="s">
        <v>605</v>
      </c>
      <c r="F254" s="67" t="s">
        <v>1291</v>
      </c>
      <c r="G254" s="30" t="s">
        <v>607</v>
      </c>
      <c r="H254" s="148"/>
      <c r="I254" s="148"/>
      <c r="J254" s="148"/>
      <c r="K254" s="63"/>
      <c r="L254" s="63"/>
      <c r="M254" s="148"/>
      <c r="N254" s="148"/>
      <c r="O254" s="66"/>
    </row>
    <row r="255" spans="1:15" s="6" customFormat="1" ht="12.75" customHeight="1">
      <c r="A255" s="30" t="s">
        <v>1292</v>
      </c>
      <c r="B255" s="69" t="s">
        <v>1077</v>
      </c>
      <c r="C255" s="143"/>
      <c r="D255" s="143">
        <v>2</v>
      </c>
      <c r="E255" s="67" t="s">
        <v>986</v>
      </c>
      <c r="F255" s="67" t="s">
        <v>1293</v>
      </c>
      <c r="G255" s="30" t="s">
        <v>679</v>
      </c>
      <c r="H255" s="148"/>
      <c r="I255" s="148"/>
      <c r="J255" s="148"/>
      <c r="K255" s="63"/>
      <c r="L255" s="63"/>
      <c r="M255" s="148"/>
      <c r="N255" s="148"/>
      <c r="O255" s="66"/>
    </row>
    <row r="256" spans="1:15" s="6" customFormat="1" ht="12.75" customHeight="1">
      <c r="A256" s="30" t="s">
        <v>1294</v>
      </c>
      <c r="B256" s="69" t="s">
        <v>2921</v>
      </c>
      <c r="C256" s="67" t="s">
        <v>589</v>
      </c>
      <c r="D256" s="143" t="s">
        <v>591</v>
      </c>
      <c r="E256" s="67" t="s">
        <v>1295</v>
      </c>
      <c r="F256" s="67" t="s">
        <v>1296</v>
      </c>
      <c r="G256" s="30" t="s">
        <v>608</v>
      </c>
      <c r="H256" s="148"/>
      <c r="I256" s="148"/>
      <c r="J256" s="148"/>
      <c r="K256" s="63"/>
      <c r="L256" s="63"/>
      <c r="M256" s="148"/>
      <c r="N256" s="148"/>
      <c r="O256" s="66"/>
    </row>
    <row r="257" spans="1:15" s="6" customFormat="1" ht="12.75" customHeight="1">
      <c r="A257" s="30" t="s">
        <v>1297</v>
      </c>
      <c r="B257" s="69" t="s">
        <v>1298</v>
      </c>
      <c r="C257" s="143"/>
      <c r="D257" s="143" t="s">
        <v>588</v>
      </c>
      <c r="E257" s="67" t="s">
        <v>985</v>
      </c>
      <c r="F257" s="67" t="s">
        <v>1299</v>
      </c>
      <c r="G257" s="30" t="s">
        <v>679</v>
      </c>
      <c r="H257" s="148"/>
      <c r="I257" s="148"/>
      <c r="J257" s="148"/>
      <c r="K257" s="63"/>
      <c r="L257" s="63"/>
      <c r="M257" s="148"/>
      <c r="N257" s="148"/>
      <c r="O257" s="66"/>
    </row>
    <row r="258" spans="1:15" s="6" customFormat="1" ht="12.75" customHeight="1">
      <c r="A258" s="30" t="s">
        <v>1300</v>
      </c>
      <c r="B258" s="69" t="s">
        <v>1301</v>
      </c>
      <c r="C258" s="143"/>
      <c r="D258" s="143" t="s">
        <v>582</v>
      </c>
      <c r="E258" s="67" t="s">
        <v>1063</v>
      </c>
      <c r="F258" s="67" t="s">
        <v>1302</v>
      </c>
      <c r="G258" s="30" t="s">
        <v>609</v>
      </c>
      <c r="H258" s="148"/>
      <c r="I258" s="148"/>
      <c r="J258" s="148"/>
      <c r="K258" s="63"/>
      <c r="L258" s="63"/>
      <c r="M258" s="148"/>
      <c r="N258" s="148"/>
      <c r="O258" s="66"/>
    </row>
    <row r="259" spans="1:15" s="6" customFormat="1" ht="12.75" customHeight="1">
      <c r="A259" s="30" t="s">
        <v>1303</v>
      </c>
      <c r="B259" s="69" t="s">
        <v>1304</v>
      </c>
      <c r="C259" s="143" t="s">
        <v>587</v>
      </c>
      <c r="D259" s="143">
        <v>3</v>
      </c>
      <c r="E259" s="67" t="s">
        <v>985</v>
      </c>
      <c r="F259" s="67" t="s">
        <v>1305</v>
      </c>
      <c r="G259" s="30" t="s">
        <v>679</v>
      </c>
      <c r="H259" s="148"/>
      <c r="I259" s="148"/>
      <c r="J259" s="148"/>
      <c r="K259" s="63"/>
      <c r="L259" s="63"/>
      <c r="M259" s="148"/>
      <c r="N259" s="148"/>
      <c r="O259" s="66"/>
    </row>
    <row r="260" spans="1:15" s="6" customFormat="1" ht="12.75" customHeight="1">
      <c r="A260" s="30" t="s">
        <v>1306</v>
      </c>
      <c r="B260" s="69" t="s">
        <v>2380</v>
      </c>
      <c r="C260" s="67" t="s">
        <v>589</v>
      </c>
      <c r="D260" s="143" t="s">
        <v>588</v>
      </c>
      <c r="E260" s="67" t="s">
        <v>1005</v>
      </c>
      <c r="F260" s="67" t="s">
        <v>1307</v>
      </c>
      <c r="G260" s="30" t="s">
        <v>609</v>
      </c>
      <c r="H260" s="148"/>
      <c r="I260" s="148"/>
      <c r="J260" s="148"/>
      <c r="K260" s="63"/>
      <c r="L260" s="63"/>
      <c r="M260" s="148"/>
      <c r="N260" s="148"/>
      <c r="O260" s="66"/>
    </row>
    <row r="261" spans="1:15" s="6" customFormat="1" ht="12.75" customHeight="1">
      <c r="A261" s="30" t="s">
        <v>1308</v>
      </c>
      <c r="B261" s="69" t="s">
        <v>1309</v>
      </c>
      <c r="C261" s="67" t="s">
        <v>589</v>
      </c>
      <c r="D261" s="143">
        <v>7</v>
      </c>
      <c r="E261" s="67" t="s">
        <v>1069</v>
      </c>
      <c r="F261" s="67" t="s">
        <v>1310</v>
      </c>
      <c r="G261" s="30" t="s">
        <v>610</v>
      </c>
      <c r="H261" s="148"/>
      <c r="I261" s="148"/>
      <c r="J261" s="148"/>
      <c r="K261" s="63"/>
      <c r="L261" s="63"/>
      <c r="M261" s="148"/>
      <c r="N261" s="148"/>
      <c r="O261" s="66"/>
    </row>
    <row r="262" spans="1:15" s="6" customFormat="1" ht="12.75" customHeight="1">
      <c r="A262" s="30" t="s">
        <v>1311</v>
      </c>
      <c r="B262" s="69" t="s">
        <v>1312</v>
      </c>
      <c r="C262" s="67" t="s">
        <v>589</v>
      </c>
      <c r="D262" s="143" t="s">
        <v>582</v>
      </c>
      <c r="E262" s="67" t="s">
        <v>677</v>
      </c>
      <c r="F262" s="67" t="s">
        <v>1313</v>
      </c>
      <c r="G262" s="30" t="s">
        <v>604</v>
      </c>
      <c r="H262" s="148"/>
      <c r="I262" s="148"/>
      <c r="J262" s="148"/>
      <c r="K262" s="63"/>
      <c r="L262" s="63"/>
      <c r="M262" s="148"/>
      <c r="N262" s="148"/>
      <c r="O262" s="66"/>
    </row>
    <row r="263" spans="1:15" s="6" customFormat="1" ht="12.75" customHeight="1">
      <c r="A263" s="30" t="s">
        <v>1314</v>
      </c>
      <c r="B263" s="69" t="s">
        <v>1315</v>
      </c>
      <c r="C263" s="67" t="s">
        <v>589</v>
      </c>
      <c r="D263" s="143" t="s">
        <v>586</v>
      </c>
      <c r="E263" s="67" t="s">
        <v>1316</v>
      </c>
      <c r="F263" s="67" t="s">
        <v>1317</v>
      </c>
      <c r="G263" s="30" t="s">
        <v>608</v>
      </c>
      <c r="H263" s="148"/>
      <c r="I263" s="148"/>
      <c r="J263" s="148"/>
      <c r="K263" s="63"/>
      <c r="L263" s="63"/>
      <c r="M263" s="148"/>
      <c r="N263" s="148"/>
      <c r="O263" s="66"/>
    </row>
    <row r="264" spans="1:15" s="6" customFormat="1" ht="12.75" customHeight="1">
      <c r="A264" s="30" t="s">
        <v>1318</v>
      </c>
      <c r="B264" s="69" t="s">
        <v>1319</v>
      </c>
      <c r="C264" s="67" t="s">
        <v>587</v>
      </c>
      <c r="D264" s="143" t="s">
        <v>582</v>
      </c>
      <c r="E264" s="67" t="s">
        <v>1005</v>
      </c>
      <c r="F264" s="67" t="s">
        <v>1320</v>
      </c>
      <c r="G264" s="30" t="s">
        <v>607</v>
      </c>
      <c r="H264" s="148"/>
      <c r="I264" s="148"/>
      <c r="J264" s="148"/>
      <c r="K264" s="63"/>
      <c r="L264" s="63"/>
      <c r="M264" s="148"/>
      <c r="N264" s="148"/>
      <c r="O264" s="66"/>
    </row>
    <row r="265" spans="1:15" s="6" customFormat="1" ht="12.75" customHeight="1">
      <c r="A265" s="30" t="s">
        <v>1321</v>
      </c>
      <c r="B265" s="69" t="s">
        <v>1322</v>
      </c>
      <c r="C265" s="67" t="s">
        <v>587</v>
      </c>
      <c r="D265" s="143" t="s">
        <v>592</v>
      </c>
      <c r="E265" s="67" t="s">
        <v>1323</v>
      </c>
      <c r="F265" s="67" t="s">
        <v>1324</v>
      </c>
      <c r="G265" s="30" t="s">
        <v>611</v>
      </c>
      <c r="H265" s="148"/>
      <c r="I265" s="148"/>
      <c r="J265" s="148"/>
      <c r="K265" s="63"/>
      <c r="L265" s="63"/>
      <c r="M265" s="148"/>
      <c r="N265" s="148"/>
      <c r="O265" s="66"/>
    </row>
    <row r="266" spans="1:15" s="6" customFormat="1" ht="12.75" customHeight="1">
      <c r="A266" s="30" t="s">
        <v>1325</v>
      </c>
      <c r="B266" s="69" t="s">
        <v>1326</v>
      </c>
      <c r="C266" s="143"/>
      <c r="D266" s="143" t="s">
        <v>588</v>
      </c>
      <c r="E266" s="67" t="s">
        <v>985</v>
      </c>
      <c r="F266" s="67" t="s">
        <v>1327</v>
      </c>
      <c r="G266" s="30" t="s">
        <v>608</v>
      </c>
      <c r="H266" s="148"/>
      <c r="I266" s="148"/>
      <c r="J266" s="148"/>
      <c r="K266" s="63"/>
      <c r="L266" s="63"/>
      <c r="M266" s="148"/>
      <c r="N266" s="148"/>
      <c r="O266" s="66"/>
    </row>
    <row r="267" spans="1:15" s="6" customFormat="1" ht="12.75" customHeight="1">
      <c r="A267" s="30" t="s">
        <v>1328</v>
      </c>
      <c r="B267" s="155" t="s">
        <v>2922</v>
      </c>
      <c r="C267" s="67" t="s">
        <v>589</v>
      </c>
      <c r="D267" s="143">
        <v>7</v>
      </c>
      <c r="E267" s="67" t="s">
        <v>975</v>
      </c>
      <c r="F267" s="67" t="s">
        <v>1329</v>
      </c>
      <c r="G267" s="30" t="s">
        <v>691</v>
      </c>
      <c r="H267" s="148"/>
      <c r="I267" s="148"/>
      <c r="J267" s="148"/>
      <c r="K267" s="63"/>
      <c r="L267" s="63"/>
      <c r="M267" s="148"/>
      <c r="N267" s="148"/>
      <c r="O267" s="66"/>
    </row>
    <row r="268" spans="1:15" s="6" customFormat="1" ht="12.75" customHeight="1">
      <c r="A268" s="30" t="s">
        <v>1330</v>
      </c>
      <c r="B268" s="69" t="s">
        <v>1331</v>
      </c>
      <c r="C268" s="67" t="s">
        <v>589</v>
      </c>
      <c r="D268" s="143" t="s">
        <v>582</v>
      </c>
      <c r="E268" s="67" t="s">
        <v>998</v>
      </c>
      <c r="F268" s="67" t="s">
        <v>1332</v>
      </c>
      <c r="G268" s="30" t="s">
        <v>608</v>
      </c>
      <c r="H268" s="148"/>
      <c r="I268" s="148"/>
      <c r="J268" s="148"/>
      <c r="K268" s="63"/>
      <c r="L268" s="63"/>
      <c r="M268" s="148"/>
      <c r="N268" s="148"/>
      <c r="O268" s="66"/>
    </row>
    <row r="269" spans="1:15" s="6" customFormat="1" ht="12.75" customHeight="1">
      <c r="A269" s="30" t="s">
        <v>1333</v>
      </c>
      <c r="B269" s="69" t="s">
        <v>1334</v>
      </c>
      <c r="C269" s="143"/>
      <c r="D269" s="143">
        <v>7</v>
      </c>
      <c r="E269" s="67" t="s">
        <v>974</v>
      </c>
      <c r="F269" s="67" t="s">
        <v>1335</v>
      </c>
      <c r="G269" s="30" t="s">
        <v>607</v>
      </c>
      <c r="H269" s="148"/>
      <c r="I269" s="148"/>
      <c r="J269" s="148"/>
      <c r="K269" s="63"/>
      <c r="L269" s="63"/>
      <c r="M269" s="148"/>
      <c r="N269" s="148"/>
      <c r="O269" s="66"/>
    </row>
    <row r="270" spans="1:15" s="6" customFormat="1" ht="12.75" customHeight="1">
      <c r="A270" s="30" t="s">
        <v>1336</v>
      </c>
      <c r="B270" s="69" t="s">
        <v>1337</v>
      </c>
      <c r="C270" s="67" t="s">
        <v>587</v>
      </c>
      <c r="D270" s="143" t="s">
        <v>586</v>
      </c>
      <c r="E270" s="67" t="s">
        <v>681</v>
      </c>
      <c r="F270" s="67" t="s">
        <v>1338</v>
      </c>
      <c r="G270" s="30" t="s">
        <v>691</v>
      </c>
      <c r="H270" s="148"/>
      <c r="I270" s="148"/>
      <c r="J270" s="148"/>
      <c r="K270" s="63"/>
      <c r="L270" s="63"/>
      <c r="M270" s="148"/>
      <c r="N270" s="148"/>
      <c r="O270" s="66"/>
    </row>
    <row r="271" spans="1:15" s="6" customFormat="1" ht="12.75" customHeight="1">
      <c r="A271" s="30" t="s">
        <v>1339</v>
      </c>
      <c r="B271" s="69" t="s">
        <v>1340</v>
      </c>
      <c r="C271" s="67" t="s">
        <v>587</v>
      </c>
      <c r="D271" s="143" t="s">
        <v>584</v>
      </c>
      <c r="E271" s="67" t="s">
        <v>681</v>
      </c>
      <c r="F271" s="67" t="s">
        <v>1341</v>
      </c>
      <c r="G271" s="30" t="s">
        <v>606</v>
      </c>
      <c r="H271" s="148"/>
      <c r="I271" s="148"/>
      <c r="J271" s="148"/>
      <c r="K271" s="63"/>
      <c r="L271" s="63"/>
      <c r="M271" s="148"/>
      <c r="N271" s="148"/>
      <c r="O271" s="66"/>
    </row>
    <row r="272" spans="1:15" s="6" customFormat="1" ht="12.75" customHeight="1">
      <c r="A272" s="30" t="s">
        <v>1342</v>
      </c>
      <c r="B272" s="69" t="s">
        <v>1343</v>
      </c>
      <c r="C272" s="143"/>
      <c r="D272" s="143" t="s">
        <v>582</v>
      </c>
      <c r="E272" s="67" t="s">
        <v>1001</v>
      </c>
      <c r="F272" s="67" t="s">
        <v>1344</v>
      </c>
      <c r="G272" s="30" t="s">
        <v>604</v>
      </c>
      <c r="H272" s="148"/>
      <c r="I272" s="148"/>
      <c r="J272" s="148"/>
      <c r="K272" s="63"/>
      <c r="L272" s="63"/>
      <c r="M272" s="148"/>
      <c r="N272" s="148"/>
      <c r="O272" s="66"/>
    </row>
    <row r="273" spans="1:15" s="6" customFormat="1" ht="12.75" customHeight="1">
      <c r="A273" s="30" t="s">
        <v>1345</v>
      </c>
      <c r="B273" s="69" t="s">
        <v>2390</v>
      </c>
      <c r="C273" s="143"/>
      <c r="D273" s="143" t="s">
        <v>586</v>
      </c>
      <c r="E273" s="67" t="s">
        <v>1005</v>
      </c>
      <c r="F273" s="67" t="s">
        <v>1346</v>
      </c>
      <c r="G273" s="30" t="s">
        <v>679</v>
      </c>
      <c r="H273" s="148"/>
      <c r="I273" s="148"/>
      <c r="J273" s="148"/>
      <c r="K273" s="63"/>
      <c r="L273" s="63"/>
      <c r="M273" s="151"/>
      <c r="N273" s="148"/>
      <c r="O273" s="66"/>
    </row>
    <row r="274" spans="1:15" s="6" customFormat="1" ht="12.75" customHeight="1">
      <c r="A274" s="30" t="s">
        <v>1354</v>
      </c>
      <c r="B274" s="69" t="s">
        <v>2406</v>
      </c>
      <c r="C274" s="67" t="s">
        <v>589</v>
      </c>
      <c r="D274" s="143" t="s">
        <v>591</v>
      </c>
      <c r="E274" s="67" t="s">
        <v>683</v>
      </c>
      <c r="F274" s="67" t="s">
        <v>1355</v>
      </c>
      <c r="G274" s="30" t="s">
        <v>604</v>
      </c>
      <c r="H274" s="148"/>
      <c r="I274" s="148"/>
      <c r="J274" s="148"/>
      <c r="K274" s="63"/>
      <c r="L274" s="63"/>
      <c r="M274" s="148"/>
      <c r="N274" s="148"/>
      <c r="O274" s="66"/>
    </row>
    <row r="275" spans="1:15" s="6" customFormat="1" ht="12.75" customHeight="1">
      <c r="A275" s="30" t="s">
        <v>1356</v>
      </c>
      <c r="B275" s="69" t="s">
        <v>1357</v>
      </c>
      <c r="C275" s="143"/>
      <c r="D275" s="143" t="s">
        <v>588</v>
      </c>
      <c r="E275" s="67" t="s">
        <v>992</v>
      </c>
      <c r="F275" s="67" t="s">
        <v>1358</v>
      </c>
      <c r="G275" s="30" t="s">
        <v>611</v>
      </c>
      <c r="H275" s="148"/>
      <c r="I275" s="148"/>
      <c r="J275" s="148"/>
      <c r="K275" s="63"/>
      <c r="L275" s="63"/>
      <c r="M275" s="148"/>
      <c r="N275" s="148"/>
      <c r="O275" s="66"/>
    </row>
    <row r="276" spans="1:15" s="6" customFormat="1" ht="12.75" customHeight="1">
      <c r="A276" s="30" t="s">
        <v>1359</v>
      </c>
      <c r="B276" s="69" t="s">
        <v>1360</v>
      </c>
      <c r="C276" s="143"/>
      <c r="D276" s="143">
        <v>2</v>
      </c>
      <c r="E276" s="67" t="s">
        <v>1361</v>
      </c>
      <c r="F276" s="67" t="s">
        <v>1362</v>
      </c>
      <c r="G276" s="30" t="s">
        <v>606</v>
      </c>
      <c r="H276" s="148"/>
      <c r="I276" s="148"/>
      <c r="J276" s="148"/>
      <c r="K276" s="63"/>
      <c r="L276" s="63"/>
      <c r="M276" s="148"/>
      <c r="N276" s="148"/>
      <c r="O276" s="66"/>
    </row>
    <row r="277" spans="1:15" s="6" customFormat="1" ht="12.75" customHeight="1">
      <c r="A277" s="30" t="s">
        <v>1363</v>
      </c>
      <c r="B277" s="69" t="s">
        <v>1364</v>
      </c>
      <c r="C277" s="143"/>
      <c r="D277" s="143" t="s">
        <v>586</v>
      </c>
      <c r="E277" s="67" t="s">
        <v>982</v>
      </c>
      <c r="F277" s="67" t="s">
        <v>1365</v>
      </c>
      <c r="G277" s="30" t="s">
        <v>610</v>
      </c>
      <c r="H277" s="148"/>
      <c r="I277" s="148"/>
      <c r="J277" s="148"/>
      <c r="K277" s="63"/>
      <c r="L277" s="63"/>
      <c r="M277" s="148"/>
      <c r="N277" s="148"/>
      <c r="O277" s="66"/>
    </row>
    <row r="278" spans="1:15" s="6" customFormat="1" ht="12.75" customHeight="1">
      <c r="A278" s="30" t="s">
        <v>1366</v>
      </c>
      <c r="B278" s="69" t="s">
        <v>1367</v>
      </c>
      <c r="C278" s="143"/>
      <c r="D278" s="143" t="s">
        <v>591</v>
      </c>
      <c r="E278" s="67" t="s">
        <v>986</v>
      </c>
      <c r="F278" s="67" t="s">
        <v>1370</v>
      </c>
      <c r="G278" s="30" t="s">
        <v>679</v>
      </c>
      <c r="H278" s="148"/>
      <c r="I278" s="148"/>
      <c r="J278" s="148"/>
      <c r="K278" s="63"/>
      <c r="L278" s="63"/>
      <c r="M278" s="148"/>
      <c r="N278" s="148"/>
      <c r="O278" s="66"/>
    </row>
    <row r="279" spans="1:15" s="6" customFormat="1" ht="12.75" customHeight="1">
      <c r="A279" s="30" t="s">
        <v>3083</v>
      </c>
      <c r="B279" s="69" t="s">
        <v>3084</v>
      </c>
      <c r="C279" s="67"/>
      <c r="D279" s="143" t="s">
        <v>592</v>
      </c>
      <c r="E279" s="67" t="s">
        <v>1004</v>
      </c>
      <c r="F279" s="67" t="s">
        <v>3085</v>
      </c>
      <c r="G279" s="30" t="s">
        <v>611</v>
      </c>
      <c r="H279" s="148"/>
      <c r="I279" s="148"/>
      <c r="J279" s="148"/>
      <c r="K279" s="63"/>
      <c r="L279" s="63"/>
      <c r="M279" s="148"/>
      <c r="N279" s="148"/>
      <c r="O279" s="66"/>
    </row>
    <row r="280" spans="1:15" s="6" customFormat="1" ht="12.75" customHeight="1">
      <c r="A280" s="30" t="s">
        <v>1371</v>
      </c>
      <c r="B280" s="69" t="s">
        <v>1372</v>
      </c>
      <c r="C280" s="143" t="s">
        <v>587</v>
      </c>
      <c r="D280" s="143" t="s">
        <v>591</v>
      </c>
      <c r="E280" s="67" t="s">
        <v>983</v>
      </c>
      <c r="F280" s="67" t="s">
        <v>1373</v>
      </c>
      <c r="G280" s="30" t="s">
        <v>606</v>
      </c>
      <c r="H280" s="148"/>
      <c r="I280" s="148"/>
      <c r="J280" s="148"/>
      <c r="K280" s="63"/>
      <c r="L280" s="63"/>
      <c r="M280" s="148"/>
      <c r="N280" s="148"/>
      <c r="O280" s="66"/>
    </row>
    <row r="281" spans="1:15" s="6" customFormat="1" ht="12.75" customHeight="1">
      <c r="A281" s="30" t="s">
        <v>1374</v>
      </c>
      <c r="B281" s="69" t="s">
        <v>467</v>
      </c>
      <c r="C281" s="67" t="s">
        <v>589</v>
      </c>
      <c r="D281" s="143" t="s">
        <v>592</v>
      </c>
      <c r="E281" s="67" t="s">
        <v>1316</v>
      </c>
      <c r="F281" s="67" t="s">
        <v>1375</v>
      </c>
      <c r="G281" s="30" t="s">
        <v>608</v>
      </c>
      <c r="H281" s="148"/>
      <c r="I281" s="148"/>
      <c r="J281" s="148"/>
      <c r="K281" s="63"/>
      <c r="L281" s="63"/>
      <c r="M281" s="148"/>
      <c r="N281" s="148"/>
      <c r="O281" s="66"/>
    </row>
    <row r="282" spans="1:15" s="6" customFormat="1" ht="12.75" customHeight="1">
      <c r="A282" s="30" t="s">
        <v>1376</v>
      </c>
      <c r="B282" s="69" t="s">
        <v>1377</v>
      </c>
      <c r="C282" s="67" t="s">
        <v>589</v>
      </c>
      <c r="D282" s="143">
        <v>7</v>
      </c>
      <c r="E282" s="67" t="s">
        <v>995</v>
      </c>
      <c r="F282" s="67" t="s">
        <v>1378</v>
      </c>
      <c r="G282" s="30" t="s">
        <v>609</v>
      </c>
      <c r="H282" s="148"/>
      <c r="I282" s="148"/>
      <c r="J282" s="148"/>
      <c r="K282" s="63"/>
      <c r="L282" s="63"/>
      <c r="M282" s="148"/>
      <c r="N282" s="148"/>
      <c r="O282" s="66"/>
    </row>
    <row r="283" spans="1:15" s="6" customFormat="1" ht="12.75" customHeight="1">
      <c r="A283" s="30" t="s">
        <v>1379</v>
      </c>
      <c r="B283" s="69" t="s">
        <v>1380</v>
      </c>
      <c r="C283" s="67" t="s">
        <v>589</v>
      </c>
      <c r="D283" s="143" t="s">
        <v>586</v>
      </c>
      <c r="E283" s="67" t="s">
        <v>1213</v>
      </c>
      <c r="F283" s="67" t="s">
        <v>1381</v>
      </c>
      <c r="G283" s="30" t="s">
        <v>679</v>
      </c>
      <c r="H283" s="148"/>
      <c r="I283" s="148"/>
      <c r="J283" s="148"/>
      <c r="K283" s="63"/>
      <c r="L283" s="63"/>
      <c r="M283" s="148"/>
      <c r="N283" s="148"/>
      <c r="O283" s="66"/>
    </row>
    <row r="284" spans="1:15" s="6" customFormat="1" ht="12.75" customHeight="1">
      <c r="A284" s="30" t="s">
        <v>1382</v>
      </c>
      <c r="B284" s="69" t="s">
        <v>2923</v>
      </c>
      <c r="C284" s="67" t="s">
        <v>589</v>
      </c>
      <c r="D284" s="143" t="s">
        <v>592</v>
      </c>
      <c r="E284" s="67" t="s">
        <v>1919</v>
      </c>
      <c r="F284" s="67" t="s">
        <v>1383</v>
      </c>
      <c r="G284" s="30" t="s">
        <v>691</v>
      </c>
      <c r="H284" s="148"/>
      <c r="I284" s="148"/>
      <c r="J284" s="148"/>
      <c r="K284" s="63"/>
      <c r="L284" s="63"/>
      <c r="M284" s="148"/>
      <c r="N284" s="148"/>
      <c r="O284" s="66"/>
    </row>
    <row r="285" spans="1:15" s="6" customFormat="1" ht="12.75" customHeight="1">
      <c r="A285" s="30" t="s">
        <v>2129</v>
      </c>
      <c r="B285" s="69" t="s">
        <v>2130</v>
      </c>
      <c r="C285" s="143" t="s">
        <v>587</v>
      </c>
      <c r="D285" s="143" t="s">
        <v>592</v>
      </c>
      <c r="E285" s="67" t="s">
        <v>1212</v>
      </c>
      <c r="F285" s="67" t="s">
        <v>1078</v>
      </c>
      <c r="G285" s="30" t="s">
        <v>609</v>
      </c>
      <c r="H285" s="148"/>
      <c r="I285" s="148"/>
      <c r="J285" s="148"/>
      <c r="K285" s="63"/>
      <c r="L285" s="63"/>
      <c r="M285" s="148"/>
      <c r="N285" s="148"/>
      <c r="O285" s="66"/>
    </row>
    <row r="286" spans="1:15" s="6" customFormat="1" ht="12.75" customHeight="1">
      <c r="A286" s="30" t="s">
        <v>1384</v>
      </c>
      <c r="B286" s="69" t="s">
        <v>1385</v>
      </c>
      <c r="C286" s="67" t="s">
        <v>587</v>
      </c>
      <c r="D286" s="143" t="s">
        <v>584</v>
      </c>
      <c r="E286" s="67" t="s">
        <v>1212</v>
      </c>
      <c r="F286" s="67" t="s">
        <v>1386</v>
      </c>
      <c r="G286" s="30" t="s">
        <v>604</v>
      </c>
      <c r="H286" s="148"/>
      <c r="I286" s="148"/>
      <c r="J286" s="148"/>
      <c r="K286" s="63"/>
      <c r="L286" s="63"/>
      <c r="M286" s="148"/>
      <c r="N286" s="148"/>
      <c r="O286" s="66"/>
    </row>
    <row r="287" spans="1:15" s="6" customFormat="1" ht="12.75" customHeight="1">
      <c r="A287" s="30" t="s">
        <v>1387</v>
      </c>
      <c r="B287" s="69" t="s">
        <v>1388</v>
      </c>
      <c r="C287" s="143"/>
      <c r="D287" s="143" t="s">
        <v>588</v>
      </c>
      <c r="E287" s="67" t="s">
        <v>681</v>
      </c>
      <c r="F287" s="67" t="s">
        <v>1389</v>
      </c>
      <c r="G287" s="30" t="s">
        <v>609</v>
      </c>
      <c r="H287" s="148"/>
      <c r="I287" s="148"/>
      <c r="J287" s="148"/>
      <c r="K287" s="63"/>
      <c r="L287" s="63"/>
      <c r="M287" s="148"/>
      <c r="N287" s="148"/>
      <c r="O287" s="66"/>
    </row>
    <row r="288" spans="1:15" s="6" customFormat="1" ht="12.75" customHeight="1">
      <c r="A288" s="30" t="s">
        <v>1390</v>
      </c>
      <c r="B288" s="69" t="s">
        <v>2924</v>
      </c>
      <c r="C288" s="67" t="s">
        <v>589</v>
      </c>
      <c r="D288" s="143">
        <v>7</v>
      </c>
      <c r="E288" s="67" t="s">
        <v>1919</v>
      </c>
      <c r="F288" s="67" t="s">
        <v>1391</v>
      </c>
      <c r="G288" s="30" t="s">
        <v>608</v>
      </c>
      <c r="H288" s="148"/>
      <c r="I288" s="148"/>
      <c r="J288" s="148"/>
      <c r="K288" s="63"/>
      <c r="L288" s="63"/>
      <c r="M288" s="148"/>
      <c r="N288" s="148"/>
      <c r="O288" s="66"/>
    </row>
    <row r="289" spans="1:15" s="6" customFormat="1" ht="12.75" customHeight="1">
      <c r="A289" s="30" t="s">
        <v>1392</v>
      </c>
      <c r="B289" s="69" t="s">
        <v>1393</v>
      </c>
      <c r="C289" s="143"/>
      <c r="D289" s="143">
        <v>1</v>
      </c>
      <c r="E289" s="67" t="s">
        <v>985</v>
      </c>
      <c r="F289" s="67" t="s">
        <v>1394</v>
      </c>
      <c r="G289" s="30" t="s">
        <v>607</v>
      </c>
      <c r="H289" s="148"/>
      <c r="I289" s="148"/>
      <c r="J289" s="148"/>
      <c r="K289" s="63"/>
      <c r="L289" s="63"/>
      <c r="M289" s="148"/>
      <c r="N289" s="148"/>
      <c r="O289" s="66"/>
    </row>
    <row r="290" spans="1:15" s="6" customFormat="1" ht="12.75" customHeight="1">
      <c r="A290" s="30" t="s">
        <v>1395</v>
      </c>
      <c r="B290" s="69" t="s">
        <v>1396</v>
      </c>
      <c r="C290" s="143"/>
      <c r="D290" s="143">
        <v>2</v>
      </c>
      <c r="E290" s="67" t="s">
        <v>1361</v>
      </c>
      <c r="F290" s="67" t="s">
        <v>1397</v>
      </c>
      <c r="G290" s="30" t="s">
        <v>611</v>
      </c>
      <c r="H290" s="148"/>
      <c r="I290" s="148"/>
      <c r="J290" s="148"/>
      <c r="K290" s="63"/>
      <c r="L290" s="63"/>
      <c r="M290" s="148"/>
      <c r="N290" s="148"/>
      <c r="O290" s="66"/>
    </row>
    <row r="291" spans="1:15" s="6" customFormat="1" ht="12.75" customHeight="1">
      <c r="A291" s="30" t="s">
        <v>1036</v>
      </c>
      <c r="B291" s="69" t="s">
        <v>3039</v>
      </c>
      <c r="C291" s="67" t="s">
        <v>587</v>
      </c>
      <c r="D291" s="143">
        <v>7</v>
      </c>
      <c r="E291" s="67" t="s">
        <v>1361</v>
      </c>
      <c r="F291" s="67" t="s">
        <v>3103</v>
      </c>
      <c r="G291" s="30" t="s">
        <v>607</v>
      </c>
      <c r="H291" s="148"/>
      <c r="I291" s="148"/>
      <c r="J291" s="148"/>
      <c r="K291" s="63"/>
      <c r="L291" s="63"/>
      <c r="M291" s="148"/>
      <c r="N291" s="148"/>
      <c r="O291" s="66"/>
    </row>
    <row r="292" spans="1:15" s="6" customFormat="1" ht="12.75" customHeight="1">
      <c r="A292" s="158" t="s">
        <v>1037</v>
      </c>
      <c r="B292" s="69" t="s">
        <v>3104</v>
      </c>
      <c r="C292" s="143" t="s">
        <v>587</v>
      </c>
      <c r="D292" s="143">
        <v>7</v>
      </c>
      <c r="E292" s="67" t="s">
        <v>1361</v>
      </c>
      <c r="F292" s="67" t="s">
        <v>3105</v>
      </c>
      <c r="G292" s="30" t="s">
        <v>611</v>
      </c>
      <c r="H292" s="148"/>
      <c r="I292" s="148"/>
      <c r="J292" s="148"/>
      <c r="K292" s="63"/>
      <c r="L292" s="63"/>
      <c r="M292" s="148"/>
      <c r="N292" s="148"/>
      <c r="O292" s="66"/>
    </row>
    <row r="293" spans="1:15" s="6" customFormat="1" ht="12.75" customHeight="1">
      <c r="A293" s="158" t="s">
        <v>1398</v>
      </c>
      <c r="B293" s="69" t="s">
        <v>1399</v>
      </c>
      <c r="C293" s="143" t="s">
        <v>589</v>
      </c>
      <c r="D293" s="143">
        <v>7</v>
      </c>
      <c r="E293" s="67" t="s">
        <v>605</v>
      </c>
      <c r="F293" s="67" t="s">
        <v>1400</v>
      </c>
      <c r="G293" s="30" t="s">
        <v>604</v>
      </c>
      <c r="H293" s="148"/>
      <c r="I293" s="148"/>
      <c r="J293" s="148"/>
      <c r="K293" s="63"/>
      <c r="L293" s="63"/>
      <c r="M293" s="148"/>
      <c r="N293" s="148"/>
      <c r="O293" s="66"/>
    </row>
    <row r="294" spans="1:15" s="6" customFormat="1" ht="12.75" customHeight="1">
      <c r="A294" s="158" t="s">
        <v>994</v>
      </c>
      <c r="B294" s="69" t="s">
        <v>1964</v>
      </c>
      <c r="C294" s="67" t="s">
        <v>589</v>
      </c>
      <c r="D294" s="143">
        <v>7</v>
      </c>
      <c r="E294" s="67" t="s">
        <v>1919</v>
      </c>
      <c r="F294" s="67" t="s">
        <v>472</v>
      </c>
      <c r="G294" s="30" t="s">
        <v>607</v>
      </c>
      <c r="H294" s="148"/>
      <c r="I294" s="148"/>
      <c r="J294" s="148"/>
      <c r="K294" s="63"/>
      <c r="L294" s="63"/>
      <c r="M294" s="148"/>
      <c r="N294" s="148"/>
      <c r="O294" s="66"/>
    </row>
    <row r="295" spans="1:17" s="6" customFormat="1" ht="12.75" customHeight="1">
      <c r="A295" s="143" t="s">
        <v>612</v>
      </c>
      <c r="B295" s="69" t="s">
        <v>1401</v>
      </c>
      <c r="C295" s="143"/>
      <c r="D295" s="143" t="s">
        <v>588</v>
      </c>
      <c r="E295" s="67" t="s">
        <v>682</v>
      </c>
      <c r="F295" s="67" t="s">
        <v>1402</v>
      </c>
      <c r="G295" s="143" t="s">
        <v>609</v>
      </c>
      <c r="H295" s="154"/>
      <c r="I295" s="154"/>
      <c r="J295" s="154"/>
      <c r="K295" s="182"/>
      <c r="L295" s="182"/>
      <c r="M295" s="154"/>
      <c r="N295" s="154"/>
      <c r="O295" s="69"/>
      <c r="P295" s="126"/>
      <c r="Q295" s="126"/>
    </row>
    <row r="296" spans="1:17" s="6" customFormat="1" ht="12.75" customHeight="1">
      <c r="A296" s="143" t="s">
        <v>613</v>
      </c>
      <c r="B296" s="69" t="s">
        <v>1403</v>
      </c>
      <c r="C296" s="143" t="s">
        <v>587</v>
      </c>
      <c r="D296" s="143" t="s">
        <v>591</v>
      </c>
      <c r="E296" s="67" t="s">
        <v>677</v>
      </c>
      <c r="F296" s="67" t="s">
        <v>1404</v>
      </c>
      <c r="G296" s="143" t="s">
        <v>609</v>
      </c>
      <c r="H296" s="154"/>
      <c r="I296" s="154"/>
      <c r="J296" s="154"/>
      <c r="K296" s="182"/>
      <c r="L296" s="182"/>
      <c r="M296" s="154"/>
      <c r="N296" s="154"/>
      <c r="O296" s="69"/>
      <c r="P296" s="126"/>
      <c r="Q296" s="126"/>
    </row>
    <row r="297" spans="1:17" s="6" customFormat="1" ht="12.75" customHeight="1">
      <c r="A297" s="143" t="s">
        <v>614</v>
      </c>
      <c r="B297" s="69" t="s">
        <v>1406</v>
      </c>
      <c r="C297" s="143"/>
      <c r="D297" s="143">
        <v>7</v>
      </c>
      <c r="E297" s="67" t="s">
        <v>989</v>
      </c>
      <c r="F297" s="67" t="s">
        <v>1407</v>
      </c>
      <c r="G297" s="143" t="s">
        <v>610</v>
      </c>
      <c r="H297" s="154"/>
      <c r="I297" s="154"/>
      <c r="J297" s="154"/>
      <c r="K297" s="182"/>
      <c r="L297" s="182"/>
      <c r="M297" s="154"/>
      <c r="N297" s="154"/>
      <c r="O297" s="69"/>
      <c r="P297" s="126"/>
      <c r="Q297" s="126"/>
    </row>
    <row r="298" spans="1:17" s="6" customFormat="1" ht="12.75" customHeight="1">
      <c r="A298" s="143" t="s">
        <v>630</v>
      </c>
      <c r="B298" s="69" t="s">
        <v>1408</v>
      </c>
      <c r="C298" s="67" t="s">
        <v>589</v>
      </c>
      <c r="D298" s="143" t="s">
        <v>586</v>
      </c>
      <c r="E298" s="67" t="s">
        <v>1069</v>
      </c>
      <c r="F298" s="67" t="s">
        <v>1409</v>
      </c>
      <c r="G298" s="143" t="s">
        <v>608</v>
      </c>
      <c r="H298" s="154"/>
      <c r="I298" s="154"/>
      <c r="J298" s="154"/>
      <c r="K298" s="182"/>
      <c r="L298" s="182"/>
      <c r="M298" s="154"/>
      <c r="N298" s="154"/>
      <c r="O298" s="69"/>
      <c r="P298" s="126"/>
      <c r="Q298" s="126"/>
    </row>
    <row r="299" spans="1:17" s="6" customFormat="1" ht="12.75" customHeight="1">
      <c r="A299" s="181" t="s">
        <v>2937</v>
      </c>
      <c r="B299" s="69" t="s">
        <v>2800</v>
      </c>
      <c r="C299" s="67" t="s">
        <v>589</v>
      </c>
      <c r="D299" s="143">
        <v>7</v>
      </c>
      <c r="E299" s="67" t="s">
        <v>1032</v>
      </c>
      <c r="F299" s="67" t="s">
        <v>1410</v>
      </c>
      <c r="G299" s="143" t="s">
        <v>611</v>
      </c>
      <c r="H299" s="154"/>
      <c r="I299" s="154"/>
      <c r="J299" s="154"/>
      <c r="K299" s="182"/>
      <c r="L299" s="182"/>
      <c r="M299" s="154"/>
      <c r="N299" s="154"/>
      <c r="O299" s="69"/>
      <c r="P299" s="126"/>
      <c r="Q299" s="126"/>
    </row>
    <row r="300" spans="1:18" s="6" customFormat="1" ht="12.75" customHeight="1">
      <c r="A300" s="143" t="s">
        <v>631</v>
      </c>
      <c r="B300" s="69" t="s">
        <v>1411</v>
      </c>
      <c r="C300" s="143" t="s">
        <v>587</v>
      </c>
      <c r="D300" s="143" t="s">
        <v>588</v>
      </c>
      <c r="E300" s="67" t="s">
        <v>998</v>
      </c>
      <c r="F300" s="67" t="s">
        <v>1412</v>
      </c>
      <c r="G300" s="143" t="s">
        <v>610</v>
      </c>
      <c r="H300" s="154"/>
      <c r="I300" s="154"/>
      <c r="J300" s="154"/>
      <c r="K300" s="182"/>
      <c r="L300" s="182"/>
      <c r="M300" s="154"/>
      <c r="N300" s="154"/>
      <c r="O300" s="69"/>
      <c r="P300" s="126"/>
      <c r="Q300" s="126"/>
      <c r="R300" s="126"/>
    </row>
    <row r="301" spans="1:18" s="6" customFormat="1" ht="12.75" customHeight="1">
      <c r="A301" s="30" t="s">
        <v>1413</v>
      </c>
      <c r="B301" s="69" t="s">
        <v>2407</v>
      </c>
      <c r="C301" s="67" t="s">
        <v>589</v>
      </c>
      <c r="D301" s="143" t="s">
        <v>592</v>
      </c>
      <c r="E301" s="67" t="s">
        <v>1213</v>
      </c>
      <c r="F301" s="67" t="s">
        <v>1414</v>
      </c>
      <c r="G301" s="30" t="s">
        <v>611</v>
      </c>
      <c r="H301" s="148"/>
      <c r="I301" s="148"/>
      <c r="J301" s="148"/>
      <c r="K301" s="63"/>
      <c r="L301" s="63"/>
      <c r="M301" s="148"/>
      <c r="N301" s="148"/>
      <c r="O301" s="66"/>
      <c r="R301" s="126"/>
    </row>
    <row r="302" spans="1:18" s="6" customFormat="1" ht="12.75" customHeight="1">
      <c r="A302" s="30" t="s">
        <v>1415</v>
      </c>
      <c r="B302" s="69" t="s">
        <v>1419</v>
      </c>
      <c r="C302" s="143"/>
      <c r="D302" s="143">
        <v>2</v>
      </c>
      <c r="E302" s="67" t="s">
        <v>997</v>
      </c>
      <c r="F302" s="67" t="s">
        <v>1420</v>
      </c>
      <c r="G302" s="30" t="s">
        <v>611</v>
      </c>
      <c r="H302" s="148"/>
      <c r="I302" s="148"/>
      <c r="J302" s="148"/>
      <c r="K302" s="63"/>
      <c r="L302" s="63"/>
      <c r="M302" s="148"/>
      <c r="N302" s="148"/>
      <c r="O302" s="66"/>
      <c r="R302" s="126"/>
    </row>
    <row r="303" spans="1:18" s="6" customFormat="1" ht="12.75" customHeight="1">
      <c r="A303" s="30" t="s">
        <v>1421</v>
      </c>
      <c r="B303" s="69" t="s">
        <v>1422</v>
      </c>
      <c r="C303" s="67" t="s">
        <v>589</v>
      </c>
      <c r="D303" s="143" t="s">
        <v>591</v>
      </c>
      <c r="E303" s="67" t="s">
        <v>1919</v>
      </c>
      <c r="F303" s="67" t="s">
        <v>1423</v>
      </c>
      <c r="G303" s="30" t="s">
        <v>607</v>
      </c>
      <c r="H303" s="148"/>
      <c r="I303" s="148"/>
      <c r="J303" s="148"/>
      <c r="K303" s="63"/>
      <c r="L303" s="63"/>
      <c r="M303" s="148"/>
      <c r="N303" s="148"/>
      <c r="O303" s="66"/>
      <c r="R303" s="126"/>
    </row>
    <row r="304" spans="1:18" s="6" customFormat="1" ht="12.75" customHeight="1">
      <c r="A304" s="30" t="s">
        <v>1424</v>
      </c>
      <c r="B304" s="69" t="s">
        <v>1425</v>
      </c>
      <c r="C304" s="143"/>
      <c r="D304" s="143">
        <v>2</v>
      </c>
      <c r="E304" s="67" t="s">
        <v>605</v>
      </c>
      <c r="F304" s="67" t="s">
        <v>1426</v>
      </c>
      <c r="G304" s="30" t="s">
        <v>606</v>
      </c>
      <c r="H304" s="148"/>
      <c r="I304" s="148"/>
      <c r="J304" s="148"/>
      <c r="K304" s="63"/>
      <c r="L304" s="63"/>
      <c r="M304" s="148"/>
      <c r="N304" s="148"/>
      <c r="O304" s="66"/>
      <c r="R304" s="126"/>
    </row>
    <row r="305" spans="1:18" s="6" customFormat="1" ht="12.75" customHeight="1">
      <c r="A305" s="30" t="s">
        <v>1427</v>
      </c>
      <c r="B305" s="69" t="s">
        <v>1428</v>
      </c>
      <c r="C305" s="143"/>
      <c r="D305" s="143">
        <v>2</v>
      </c>
      <c r="E305" s="67" t="s">
        <v>974</v>
      </c>
      <c r="F305" s="67" t="s">
        <v>1429</v>
      </c>
      <c r="G305" s="30" t="s">
        <v>609</v>
      </c>
      <c r="H305" s="148"/>
      <c r="I305" s="148"/>
      <c r="J305" s="148"/>
      <c r="K305" s="63"/>
      <c r="L305" s="63"/>
      <c r="M305" s="148"/>
      <c r="N305" s="148"/>
      <c r="O305" s="66"/>
      <c r="R305" s="126"/>
    </row>
    <row r="306" spans="1:15" s="6" customFormat="1" ht="12.75" customHeight="1">
      <c r="A306" s="30" t="s">
        <v>1430</v>
      </c>
      <c r="B306" s="69" t="s">
        <v>1079</v>
      </c>
      <c r="C306" s="143"/>
      <c r="D306" s="143" t="s">
        <v>584</v>
      </c>
      <c r="E306" s="67" t="s">
        <v>1212</v>
      </c>
      <c r="F306" s="67" t="s">
        <v>1431</v>
      </c>
      <c r="G306" s="30" t="s">
        <v>611</v>
      </c>
      <c r="H306" s="148"/>
      <c r="I306" s="148"/>
      <c r="J306" s="148"/>
      <c r="K306" s="63"/>
      <c r="L306" s="63"/>
      <c r="M306" s="148"/>
      <c r="N306" s="148"/>
      <c r="O306" s="66"/>
    </row>
    <row r="307" spans="1:15" s="6" customFormat="1" ht="12.75" customHeight="1">
      <c r="A307" s="30" t="s">
        <v>1432</v>
      </c>
      <c r="B307" s="69" t="s">
        <v>473</v>
      </c>
      <c r="C307" s="143"/>
      <c r="D307" s="143">
        <v>1</v>
      </c>
      <c r="E307" s="67" t="s">
        <v>974</v>
      </c>
      <c r="F307" s="67" t="s">
        <v>1433</v>
      </c>
      <c r="G307" s="30" t="s">
        <v>608</v>
      </c>
      <c r="H307" s="148"/>
      <c r="I307" s="148"/>
      <c r="J307" s="148"/>
      <c r="K307" s="63"/>
      <c r="L307" s="63"/>
      <c r="M307" s="148"/>
      <c r="N307" s="148"/>
      <c r="O307" s="66"/>
    </row>
    <row r="308" spans="1:15" s="6" customFormat="1" ht="12.75" customHeight="1">
      <c r="A308" s="30" t="s">
        <v>1434</v>
      </c>
      <c r="B308" s="69" t="s">
        <v>1435</v>
      </c>
      <c r="C308" s="67" t="s">
        <v>587</v>
      </c>
      <c r="D308" s="143" t="s">
        <v>586</v>
      </c>
      <c r="E308" s="67" t="s">
        <v>689</v>
      </c>
      <c r="F308" s="67" t="s">
        <v>1436</v>
      </c>
      <c r="G308" s="30" t="s">
        <v>691</v>
      </c>
      <c r="H308" s="148"/>
      <c r="I308" s="148"/>
      <c r="J308" s="148"/>
      <c r="K308" s="63"/>
      <c r="L308" s="63"/>
      <c r="M308" s="148"/>
      <c r="N308" s="148"/>
      <c r="O308" s="66"/>
    </row>
    <row r="309" spans="1:15" s="6" customFormat="1" ht="12.75" customHeight="1">
      <c r="A309" s="30" t="s">
        <v>3106</v>
      </c>
      <c r="B309" s="69" t="s">
        <v>3107</v>
      </c>
      <c r="C309" s="67" t="s">
        <v>589</v>
      </c>
      <c r="D309" s="143">
        <v>7</v>
      </c>
      <c r="E309" s="67" t="s">
        <v>993</v>
      </c>
      <c r="F309" s="67" t="s">
        <v>3108</v>
      </c>
      <c r="G309" s="30" t="s">
        <v>609</v>
      </c>
      <c r="H309" s="148"/>
      <c r="I309" s="148"/>
      <c r="J309" s="148"/>
      <c r="K309" s="63"/>
      <c r="L309" s="63"/>
      <c r="M309" s="148"/>
      <c r="N309" s="148"/>
      <c r="O309" s="66"/>
    </row>
    <row r="310" spans="1:15" s="6" customFormat="1" ht="12.75" customHeight="1">
      <c r="A310" s="30" t="s">
        <v>1437</v>
      </c>
      <c r="B310" s="69" t="s">
        <v>1438</v>
      </c>
      <c r="C310" s="67" t="s">
        <v>589</v>
      </c>
      <c r="D310" s="143" t="s">
        <v>592</v>
      </c>
      <c r="E310" s="67" t="s">
        <v>998</v>
      </c>
      <c r="F310" s="67" t="s">
        <v>1439</v>
      </c>
      <c r="G310" s="30" t="s">
        <v>610</v>
      </c>
      <c r="H310" s="148"/>
      <c r="I310" s="148"/>
      <c r="J310" s="148"/>
      <c r="K310" s="63"/>
      <c r="L310" s="63"/>
      <c r="M310" s="148"/>
      <c r="N310" s="148"/>
      <c r="O310" s="66"/>
    </row>
    <row r="311" spans="1:15" s="6" customFormat="1" ht="12.75" customHeight="1">
      <c r="A311" s="30" t="s">
        <v>1440</v>
      </c>
      <c r="B311" s="69" t="s">
        <v>1441</v>
      </c>
      <c r="C311" s="143"/>
      <c r="D311" s="143">
        <v>2</v>
      </c>
      <c r="E311" s="67" t="s">
        <v>605</v>
      </c>
      <c r="F311" s="67" t="s">
        <v>1442</v>
      </c>
      <c r="G311" s="30" t="s">
        <v>607</v>
      </c>
      <c r="H311" s="148"/>
      <c r="I311" s="148"/>
      <c r="J311" s="148"/>
      <c r="K311" s="63"/>
      <c r="L311" s="63"/>
      <c r="M311" s="148"/>
      <c r="N311" s="148"/>
      <c r="O311" s="66"/>
    </row>
    <row r="312" spans="1:15" s="6" customFormat="1" ht="12.75" customHeight="1">
      <c r="A312" s="30" t="s">
        <v>1443</v>
      </c>
      <c r="B312" s="69" t="s">
        <v>2925</v>
      </c>
      <c r="C312" s="143"/>
      <c r="D312" s="143" t="s">
        <v>591</v>
      </c>
      <c r="E312" s="67" t="s">
        <v>605</v>
      </c>
      <c r="F312" s="67" t="s">
        <v>1444</v>
      </c>
      <c r="G312" s="30" t="s">
        <v>679</v>
      </c>
      <c r="H312" s="148"/>
      <c r="I312" s="148"/>
      <c r="J312" s="148"/>
      <c r="K312" s="63"/>
      <c r="L312" s="63"/>
      <c r="M312" s="148"/>
      <c r="N312" s="148"/>
      <c r="O312" s="66"/>
    </row>
    <row r="313" spans="1:15" s="6" customFormat="1" ht="12.75" customHeight="1">
      <c r="A313" s="30" t="s">
        <v>3109</v>
      </c>
      <c r="B313" s="69" t="s">
        <v>3110</v>
      </c>
      <c r="C313" s="67" t="s">
        <v>587</v>
      </c>
      <c r="D313" s="143">
        <v>7</v>
      </c>
      <c r="E313" s="67" t="s">
        <v>983</v>
      </c>
      <c r="F313" s="67" t="s">
        <v>3111</v>
      </c>
      <c r="G313" s="30" t="s">
        <v>610</v>
      </c>
      <c r="H313" s="148"/>
      <c r="I313" s="148"/>
      <c r="J313" s="148"/>
      <c r="K313" s="63"/>
      <c r="L313" s="63"/>
      <c r="M313" s="148"/>
      <c r="N313" s="148"/>
      <c r="O313" s="66"/>
    </row>
    <row r="314" spans="1:15" s="6" customFormat="1" ht="12.75" customHeight="1">
      <c r="A314" s="30" t="s">
        <v>453</v>
      </c>
      <c r="B314" s="69" t="s">
        <v>2926</v>
      </c>
      <c r="C314" s="67" t="s">
        <v>589</v>
      </c>
      <c r="D314" s="143">
        <v>7</v>
      </c>
      <c r="E314" s="67" t="s">
        <v>1919</v>
      </c>
      <c r="F314" s="67" t="s">
        <v>454</v>
      </c>
      <c r="G314" s="30" t="s">
        <v>607</v>
      </c>
      <c r="H314" s="148"/>
      <c r="I314" s="148"/>
      <c r="J314" s="148"/>
      <c r="K314" s="63"/>
      <c r="L314" s="63"/>
      <c r="M314" s="148"/>
      <c r="N314" s="148"/>
      <c r="O314" s="66"/>
    </row>
    <row r="315" spans="1:15" s="6" customFormat="1" ht="12.75" customHeight="1">
      <c r="A315" s="30" t="s">
        <v>1445</v>
      </c>
      <c r="B315" s="69" t="s">
        <v>1446</v>
      </c>
      <c r="C315" s="67" t="s">
        <v>589</v>
      </c>
      <c r="D315" s="143" t="s">
        <v>588</v>
      </c>
      <c r="E315" s="67" t="s">
        <v>681</v>
      </c>
      <c r="F315" s="67" t="s">
        <v>1447</v>
      </c>
      <c r="G315" s="30" t="s">
        <v>611</v>
      </c>
      <c r="H315" s="148"/>
      <c r="I315" s="148"/>
      <c r="J315" s="148"/>
      <c r="K315" s="63"/>
      <c r="L315" s="63"/>
      <c r="M315" s="148"/>
      <c r="N315" s="148"/>
      <c r="O315" s="66"/>
    </row>
    <row r="316" spans="1:15" s="6" customFormat="1" ht="12.75" customHeight="1">
      <c r="A316" s="30" t="s">
        <v>1448</v>
      </c>
      <c r="B316" s="69" t="s">
        <v>1449</v>
      </c>
      <c r="C316" s="67" t="s">
        <v>589</v>
      </c>
      <c r="D316" s="143" t="s">
        <v>591</v>
      </c>
      <c r="E316" s="67" t="s">
        <v>996</v>
      </c>
      <c r="F316" s="67" t="s">
        <v>1450</v>
      </c>
      <c r="G316" s="30" t="s">
        <v>609</v>
      </c>
      <c r="H316" s="148"/>
      <c r="I316" s="148"/>
      <c r="J316" s="148"/>
      <c r="K316" s="63"/>
      <c r="L316" s="63"/>
      <c r="M316" s="148"/>
      <c r="N316" s="148"/>
      <c r="O316" s="66"/>
    </row>
    <row r="317" spans="1:15" s="6" customFormat="1" ht="12.75" customHeight="1">
      <c r="A317" s="30" t="s">
        <v>3086</v>
      </c>
      <c r="B317" s="69" t="s">
        <v>1080</v>
      </c>
      <c r="C317" s="143"/>
      <c r="D317" s="143" t="s">
        <v>588</v>
      </c>
      <c r="E317" s="67" t="s">
        <v>985</v>
      </c>
      <c r="F317" s="67" t="s">
        <v>3087</v>
      </c>
      <c r="G317" s="30" t="s">
        <v>691</v>
      </c>
      <c r="H317" s="148"/>
      <c r="I317" s="148"/>
      <c r="J317" s="148"/>
      <c r="K317" s="63"/>
      <c r="L317" s="63"/>
      <c r="M317" s="148"/>
      <c r="N317" s="148"/>
      <c r="O317" s="66"/>
    </row>
    <row r="318" spans="1:15" s="6" customFormat="1" ht="12.75" customHeight="1">
      <c r="A318" s="30" t="s">
        <v>1451</v>
      </c>
      <c r="B318" s="69" t="s">
        <v>1452</v>
      </c>
      <c r="C318" s="143"/>
      <c r="D318" s="143" t="s">
        <v>591</v>
      </c>
      <c r="E318" s="67" t="s">
        <v>1200</v>
      </c>
      <c r="F318" s="67" t="s">
        <v>1453</v>
      </c>
      <c r="G318" s="30" t="s">
        <v>609</v>
      </c>
      <c r="H318" s="148"/>
      <c r="I318" s="148"/>
      <c r="J318" s="148"/>
      <c r="K318" s="63"/>
      <c r="L318" s="63"/>
      <c r="M318" s="148"/>
      <c r="N318" s="148"/>
      <c r="O318" s="66"/>
    </row>
    <row r="319" spans="1:15" s="6" customFormat="1" ht="12.75" customHeight="1">
      <c r="A319" s="30" t="s">
        <v>1454</v>
      </c>
      <c r="B319" s="69" t="s">
        <v>1455</v>
      </c>
      <c r="C319" s="143"/>
      <c r="D319" s="143" t="s">
        <v>592</v>
      </c>
      <c r="E319" s="67" t="s">
        <v>989</v>
      </c>
      <c r="F319" s="67" t="s">
        <v>1456</v>
      </c>
      <c r="G319" s="30" t="s">
        <v>608</v>
      </c>
      <c r="H319" s="148"/>
      <c r="I319" s="148"/>
      <c r="J319" s="148"/>
      <c r="K319" s="63"/>
      <c r="L319" s="63"/>
      <c r="M319" s="148"/>
      <c r="N319" s="148"/>
      <c r="O319" s="66"/>
    </row>
    <row r="320" spans="1:15" s="6" customFormat="1" ht="12.75" customHeight="1">
      <c r="A320" s="30" t="s">
        <v>1457</v>
      </c>
      <c r="B320" s="69" t="s">
        <v>1458</v>
      </c>
      <c r="C320" s="143"/>
      <c r="D320" s="143">
        <v>2</v>
      </c>
      <c r="E320" s="67" t="s">
        <v>974</v>
      </c>
      <c r="F320" s="67" t="s">
        <v>1459</v>
      </c>
      <c r="G320" s="30" t="s">
        <v>679</v>
      </c>
      <c r="H320" s="148"/>
      <c r="I320" s="148"/>
      <c r="J320" s="148"/>
      <c r="K320" s="63"/>
      <c r="L320" s="63"/>
      <c r="M320" s="148"/>
      <c r="N320" s="148"/>
      <c r="O320" s="66"/>
    </row>
    <row r="321" spans="1:15" s="6" customFormat="1" ht="12.75" customHeight="1">
      <c r="A321" s="30" t="s">
        <v>1460</v>
      </c>
      <c r="B321" s="69" t="s">
        <v>1461</v>
      </c>
      <c r="C321" s="143" t="s">
        <v>589</v>
      </c>
      <c r="D321" s="143" t="s">
        <v>588</v>
      </c>
      <c r="E321" s="67" t="s">
        <v>981</v>
      </c>
      <c r="F321" s="67" t="s">
        <v>1462</v>
      </c>
      <c r="G321" s="30" t="s">
        <v>606</v>
      </c>
      <c r="H321" s="148"/>
      <c r="I321" s="148"/>
      <c r="J321" s="148"/>
      <c r="K321" s="63"/>
      <c r="L321" s="63"/>
      <c r="M321" s="148"/>
      <c r="N321" s="148"/>
      <c r="O321" s="66"/>
    </row>
    <row r="322" spans="1:15" s="6" customFormat="1" ht="12.75" customHeight="1">
      <c r="A322" s="30" t="s">
        <v>1463</v>
      </c>
      <c r="B322" s="69" t="s">
        <v>1464</v>
      </c>
      <c r="C322" s="143"/>
      <c r="D322" s="143" t="s">
        <v>591</v>
      </c>
      <c r="E322" s="67" t="s">
        <v>1919</v>
      </c>
      <c r="F322" s="67" t="s">
        <v>1465</v>
      </c>
      <c r="G322" s="30" t="s">
        <v>608</v>
      </c>
      <c r="H322" s="148"/>
      <c r="I322" s="148"/>
      <c r="J322" s="148"/>
      <c r="K322" s="63"/>
      <c r="L322" s="63"/>
      <c r="M322" s="148"/>
      <c r="N322" s="148"/>
      <c r="O322" s="66"/>
    </row>
    <row r="323" spans="1:15" s="6" customFormat="1" ht="12.75" customHeight="1">
      <c r="A323" s="30" t="s">
        <v>1466</v>
      </c>
      <c r="B323" s="69" t="s">
        <v>2387</v>
      </c>
      <c r="C323" s="67" t="s">
        <v>589</v>
      </c>
      <c r="D323" s="143" t="s">
        <v>592</v>
      </c>
      <c r="E323" s="67" t="s">
        <v>1316</v>
      </c>
      <c r="F323" s="67" t="s">
        <v>1467</v>
      </c>
      <c r="G323" s="30" t="s">
        <v>606</v>
      </c>
      <c r="H323" s="148"/>
      <c r="I323" s="148"/>
      <c r="J323" s="148"/>
      <c r="K323" s="63"/>
      <c r="L323" s="63"/>
      <c r="M323" s="148"/>
      <c r="N323" s="148"/>
      <c r="O323" s="66"/>
    </row>
    <row r="324" spans="1:15" s="6" customFormat="1" ht="12.75" customHeight="1">
      <c r="A324" s="30" t="s">
        <v>1468</v>
      </c>
      <c r="B324" s="69" t="s">
        <v>1469</v>
      </c>
      <c r="C324" s="143"/>
      <c r="D324" s="143" t="s">
        <v>592</v>
      </c>
      <c r="E324" s="67" t="s">
        <v>1200</v>
      </c>
      <c r="F324" s="67" t="s">
        <v>1470</v>
      </c>
      <c r="G324" s="30" t="s">
        <v>610</v>
      </c>
      <c r="H324" s="148"/>
      <c r="I324" s="148"/>
      <c r="J324" s="148"/>
      <c r="K324" s="63"/>
      <c r="L324" s="63"/>
      <c r="M324" s="148"/>
      <c r="N324" s="148"/>
      <c r="O324" s="66"/>
    </row>
    <row r="325" spans="1:15" s="6" customFormat="1" ht="12.75" customHeight="1">
      <c r="A325" s="30" t="s">
        <v>1471</v>
      </c>
      <c r="B325" s="69" t="s">
        <v>1472</v>
      </c>
      <c r="C325" s="143"/>
      <c r="D325" s="143" t="s">
        <v>584</v>
      </c>
      <c r="E325" s="67" t="s">
        <v>1323</v>
      </c>
      <c r="F325" s="67" t="s">
        <v>1473</v>
      </c>
      <c r="G325" s="30" t="s">
        <v>608</v>
      </c>
      <c r="H325" s="148"/>
      <c r="I325" s="148"/>
      <c r="J325" s="148"/>
      <c r="K325" s="63"/>
      <c r="L325" s="63"/>
      <c r="M325" s="148"/>
      <c r="N325" s="148"/>
      <c r="O325" s="66"/>
    </row>
    <row r="326" spans="1:15" s="6" customFormat="1" ht="12.75" customHeight="1">
      <c r="A326" s="30" t="s">
        <v>1474</v>
      </c>
      <c r="B326" s="69" t="s">
        <v>2927</v>
      </c>
      <c r="C326" s="67" t="s">
        <v>589</v>
      </c>
      <c r="D326" s="143" t="s">
        <v>591</v>
      </c>
      <c r="E326" s="67" t="s">
        <v>1069</v>
      </c>
      <c r="F326" s="67" t="s">
        <v>1475</v>
      </c>
      <c r="G326" s="30" t="s">
        <v>606</v>
      </c>
      <c r="H326" s="148"/>
      <c r="I326" s="148"/>
      <c r="J326" s="148"/>
      <c r="K326" s="63"/>
      <c r="L326" s="63"/>
      <c r="M326" s="148"/>
      <c r="N326" s="148"/>
      <c r="O326" s="66"/>
    </row>
    <row r="327" spans="1:15" s="6" customFormat="1" ht="12.75" customHeight="1">
      <c r="A327" s="30" t="s">
        <v>1476</v>
      </c>
      <c r="B327" s="69" t="s">
        <v>2928</v>
      </c>
      <c r="C327" s="143"/>
      <c r="D327" s="143">
        <v>7</v>
      </c>
      <c r="E327" s="67" t="s">
        <v>1323</v>
      </c>
      <c r="F327" s="67" t="s">
        <v>1477</v>
      </c>
      <c r="G327" s="30" t="s">
        <v>609</v>
      </c>
      <c r="H327" s="148"/>
      <c r="I327" s="148"/>
      <c r="J327" s="148"/>
      <c r="K327" s="63"/>
      <c r="L327" s="63"/>
      <c r="M327" s="148"/>
      <c r="N327" s="148"/>
      <c r="O327" s="66"/>
    </row>
    <row r="328" spans="1:15" s="6" customFormat="1" ht="12.75" customHeight="1">
      <c r="A328" s="30" t="s">
        <v>1478</v>
      </c>
      <c r="B328" s="69" t="s">
        <v>1479</v>
      </c>
      <c r="C328" s="143"/>
      <c r="D328" s="143">
        <v>1</v>
      </c>
      <c r="E328" s="67" t="s">
        <v>986</v>
      </c>
      <c r="F328" s="67" t="s">
        <v>1480</v>
      </c>
      <c r="G328" s="30" t="s">
        <v>608</v>
      </c>
      <c r="H328" s="148"/>
      <c r="I328" s="148"/>
      <c r="J328" s="148"/>
      <c r="K328" s="63"/>
      <c r="L328" s="63"/>
      <c r="M328" s="148"/>
      <c r="N328" s="148"/>
      <c r="O328" s="66"/>
    </row>
    <row r="329" spans="1:15" s="6" customFormat="1" ht="12.75" customHeight="1">
      <c r="A329" s="30" t="s">
        <v>1481</v>
      </c>
      <c r="B329" s="69" t="s">
        <v>1482</v>
      </c>
      <c r="C329" s="67" t="s">
        <v>589</v>
      </c>
      <c r="D329" s="143" t="s">
        <v>592</v>
      </c>
      <c r="E329" s="67" t="s">
        <v>689</v>
      </c>
      <c r="F329" s="67" t="s">
        <v>1483</v>
      </c>
      <c r="G329" s="30" t="s">
        <v>606</v>
      </c>
      <c r="H329" s="148"/>
      <c r="I329" s="148"/>
      <c r="J329" s="148"/>
      <c r="K329" s="63"/>
      <c r="L329" s="63"/>
      <c r="M329" s="148"/>
      <c r="N329" s="148"/>
      <c r="O329" s="66"/>
    </row>
    <row r="330" spans="1:15" s="6" customFormat="1" ht="12.75" customHeight="1">
      <c r="A330" s="30" t="s">
        <v>1484</v>
      </c>
      <c r="B330" s="69" t="s">
        <v>1485</v>
      </c>
      <c r="C330" s="143"/>
      <c r="D330" s="143" t="s">
        <v>588</v>
      </c>
      <c r="E330" s="67" t="s">
        <v>680</v>
      </c>
      <c r="F330" s="67" t="s">
        <v>1486</v>
      </c>
      <c r="G330" s="30" t="s">
        <v>607</v>
      </c>
      <c r="H330" s="148"/>
      <c r="I330" s="148"/>
      <c r="J330" s="148"/>
      <c r="K330" s="63"/>
      <c r="L330" s="63"/>
      <c r="M330" s="148"/>
      <c r="N330" s="148"/>
      <c r="O330" s="66"/>
    </row>
    <row r="331" spans="1:15" s="6" customFormat="1" ht="12.75" customHeight="1">
      <c r="A331" s="30" t="s">
        <v>1487</v>
      </c>
      <c r="B331" s="69" t="s">
        <v>1488</v>
      </c>
      <c r="C331" s="143"/>
      <c r="D331" s="143" t="s">
        <v>592</v>
      </c>
      <c r="E331" s="67" t="s">
        <v>681</v>
      </c>
      <c r="F331" s="67" t="s">
        <v>1489</v>
      </c>
      <c r="G331" s="30" t="s">
        <v>604</v>
      </c>
      <c r="H331" s="148"/>
      <c r="I331" s="148"/>
      <c r="J331" s="148"/>
      <c r="K331" s="63"/>
      <c r="L331" s="63"/>
      <c r="M331" s="148"/>
      <c r="N331" s="148"/>
      <c r="O331" s="66"/>
    </row>
    <row r="332" spans="1:15" s="6" customFormat="1" ht="12.75" customHeight="1">
      <c r="A332" s="30" t="s">
        <v>1490</v>
      </c>
      <c r="B332" s="69" t="s">
        <v>1491</v>
      </c>
      <c r="C332" s="67" t="s">
        <v>589</v>
      </c>
      <c r="D332" s="143">
        <v>7</v>
      </c>
      <c r="E332" s="67" t="s">
        <v>1212</v>
      </c>
      <c r="F332" s="67" t="s">
        <v>1492</v>
      </c>
      <c r="G332" s="30" t="s">
        <v>608</v>
      </c>
      <c r="H332" s="148"/>
      <c r="I332" s="148"/>
      <c r="J332" s="148"/>
      <c r="K332" s="63"/>
      <c r="L332" s="63"/>
      <c r="M332" s="148"/>
      <c r="N332" s="148"/>
      <c r="O332" s="66"/>
    </row>
    <row r="333" spans="1:15" s="6" customFormat="1" ht="12.75" customHeight="1">
      <c r="A333" s="30" t="s">
        <v>1493</v>
      </c>
      <c r="B333" s="69" t="s">
        <v>1081</v>
      </c>
      <c r="C333" s="67" t="s">
        <v>589</v>
      </c>
      <c r="D333" s="143" t="s">
        <v>582</v>
      </c>
      <c r="E333" s="67" t="s">
        <v>683</v>
      </c>
      <c r="F333" s="67" t="s">
        <v>1494</v>
      </c>
      <c r="G333" s="30" t="s">
        <v>608</v>
      </c>
      <c r="H333" s="148"/>
      <c r="I333" s="148"/>
      <c r="J333" s="148"/>
      <c r="K333" s="63"/>
      <c r="L333" s="63"/>
      <c r="M333" s="148"/>
      <c r="N333" s="148"/>
      <c r="O333" s="66"/>
    </row>
    <row r="334" spans="1:15" s="6" customFormat="1" ht="12.75" customHeight="1">
      <c r="A334" s="30" t="s">
        <v>1495</v>
      </c>
      <c r="B334" s="69" t="s">
        <v>1496</v>
      </c>
      <c r="C334" s="143"/>
      <c r="D334" s="143" t="s">
        <v>591</v>
      </c>
      <c r="E334" s="67" t="s">
        <v>1497</v>
      </c>
      <c r="F334" s="67" t="s">
        <v>1498</v>
      </c>
      <c r="G334" s="30" t="s">
        <v>609</v>
      </c>
      <c r="H334" s="148"/>
      <c r="I334" s="148"/>
      <c r="J334" s="148"/>
      <c r="K334" s="63"/>
      <c r="L334" s="63"/>
      <c r="M334" s="148"/>
      <c r="N334" s="148"/>
      <c r="O334" s="66"/>
    </row>
    <row r="335" spans="1:15" s="6" customFormat="1" ht="12.75" customHeight="1">
      <c r="A335" s="30" t="s">
        <v>1499</v>
      </c>
      <c r="B335" s="69" t="s">
        <v>1500</v>
      </c>
      <c r="C335" s="143"/>
      <c r="D335" s="143" t="s">
        <v>586</v>
      </c>
      <c r="E335" s="67" t="s">
        <v>2498</v>
      </c>
      <c r="F335" s="67" t="s">
        <v>1501</v>
      </c>
      <c r="G335" s="30" t="s">
        <v>679</v>
      </c>
      <c r="H335" s="148"/>
      <c r="I335" s="148"/>
      <c r="J335" s="148"/>
      <c r="K335" s="63"/>
      <c r="L335" s="63"/>
      <c r="M335" s="148"/>
      <c r="N335" s="148"/>
      <c r="O335" s="66"/>
    </row>
    <row r="336" spans="1:15" s="6" customFormat="1" ht="12.75" customHeight="1">
      <c r="A336" s="30" t="s">
        <v>1502</v>
      </c>
      <c r="B336" s="69" t="s">
        <v>1504</v>
      </c>
      <c r="C336" s="143"/>
      <c r="D336" s="143">
        <v>1</v>
      </c>
      <c r="E336" s="67" t="s">
        <v>986</v>
      </c>
      <c r="F336" s="67" t="s">
        <v>1505</v>
      </c>
      <c r="G336" s="30" t="s">
        <v>604</v>
      </c>
      <c r="H336" s="148"/>
      <c r="I336" s="148"/>
      <c r="J336" s="148"/>
      <c r="K336" s="63"/>
      <c r="L336" s="63"/>
      <c r="M336" s="148"/>
      <c r="N336" s="148"/>
      <c r="O336" s="66"/>
    </row>
    <row r="337" spans="1:15" s="6" customFormat="1" ht="12.75" customHeight="1">
      <c r="A337" s="30" t="s">
        <v>1506</v>
      </c>
      <c r="B337" s="69" t="s">
        <v>1507</v>
      </c>
      <c r="C337" s="67" t="s">
        <v>587</v>
      </c>
      <c r="D337" s="143" t="s">
        <v>591</v>
      </c>
      <c r="E337" s="67" t="s">
        <v>980</v>
      </c>
      <c r="F337" s="67" t="s">
        <v>1508</v>
      </c>
      <c r="G337" s="30" t="s">
        <v>679</v>
      </c>
      <c r="H337" s="148"/>
      <c r="I337" s="148"/>
      <c r="J337" s="148"/>
      <c r="K337" s="63"/>
      <c r="L337" s="63"/>
      <c r="M337" s="148"/>
      <c r="N337" s="148"/>
      <c r="O337" s="66"/>
    </row>
    <row r="338" spans="1:15" s="6" customFormat="1" ht="12.75" customHeight="1">
      <c r="A338" s="30" t="s">
        <v>1509</v>
      </c>
      <c r="B338" s="69" t="s">
        <v>1510</v>
      </c>
      <c r="C338" s="67" t="s">
        <v>589</v>
      </c>
      <c r="D338" s="143" t="s">
        <v>592</v>
      </c>
      <c r="E338" s="67" t="s">
        <v>1919</v>
      </c>
      <c r="F338" s="67" t="s">
        <v>1511</v>
      </c>
      <c r="G338" s="30" t="s">
        <v>610</v>
      </c>
      <c r="H338" s="148"/>
      <c r="I338" s="148"/>
      <c r="J338" s="148"/>
      <c r="K338" s="63"/>
      <c r="L338" s="63"/>
      <c r="M338" s="148"/>
      <c r="N338" s="148"/>
      <c r="O338" s="66"/>
    </row>
    <row r="339" spans="1:15" s="6" customFormat="1" ht="12.75" customHeight="1">
      <c r="A339" s="30" t="s">
        <v>1512</v>
      </c>
      <c r="B339" s="69" t="s">
        <v>1082</v>
      </c>
      <c r="C339" s="67" t="s">
        <v>589</v>
      </c>
      <c r="D339" s="143" t="s">
        <v>592</v>
      </c>
      <c r="E339" s="67" t="s">
        <v>681</v>
      </c>
      <c r="F339" s="67" t="s">
        <v>1513</v>
      </c>
      <c r="G339" s="30" t="s">
        <v>691</v>
      </c>
      <c r="H339" s="148"/>
      <c r="I339" s="148"/>
      <c r="J339" s="148"/>
      <c r="K339" s="63"/>
      <c r="L339" s="63"/>
      <c r="M339" s="148"/>
      <c r="N339" s="148"/>
      <c r="O339" s="66"/>
    </row>
    <row r="340" spans="1:15" s="6" customFormat="1" ht="12.75" customHeight="1">
      <c r="A340" s="30" t="s">
        <v>1514</v>
      </c>
      <c r="B340" s="69" t="s">
        <v>2929</v>
      </c>
      <c r="C340" s="67" t="s">
        <v>589</v>
      </c>
      <c r="D340" s="143" t="s">
        <v>592</v>
      </c>
      <c r="E340" s="67" t="s">
        <v>1202</v>
      </c>
      <c r="F340" s="67" t="s">
        <v>1515</v>
      </c>
      <c r="G340" s="30" t="s">
        <v>610</v>
      </c>
      <c r="H340" s="148"/>
      <c r="I340" s="148"/>
      <c r="J340" s="148"/>
      <c r="K340" s="63"/>
      <c r="L340" s="63"/>
      <c r="M340" s="148"/>
      <c r="N340" s="148"/>
      <c r="O340" s="66"/>
    </row>
    <row r="341" spans="1:15" s="6" customFormat="1" ht="12.75" customHeight="1">
      <c r="A341" s="30" t="s">
        <v>1516</v>
      </c>
      <c r="B341" s="69" t="s">
        <v>1517</v>
      </c>
      <c r="C341" s="67" t="s">
        <v>589</v>
      </c>
      <c r="D341" s="143">
        <v>7</v>
      </c>
      <c r="E341" s="67" t="s">
        <v>1919</v>
      </c>
      <c r="F341" s="67" t="s">
        <v>1518</v>
      </c>
      <c r="G341" s="30" t="s">
        <v>609</v>
      </c>
      <c r="H341" s="148"/>
      <c r="I341" s="148"/>
      <c r="J341" s="148"/>
      <c r="K341" s="63"/>
      <c r="L341" s="63"/>
      <c r="M341" s="148"/>
      <c r="N341" s="148"/>
      <c r="O341" s="66"/>
    </row>
    <row r="342" spans="1:15" s="6" customFormat="1" ht="12.75" customHeight="1">
      <c r="A342" s="30" t="s">
        <v>1519</v>
      </c>
      <c r="B342" s="69" t="s">
        <v>1520</v>
      </c>
      <c r="C342" s="67" t="s">
        <v>589</v>
      </c>
      <c r="D342" s="143" t="s">
        <v>592</v>
      </c>
      <c r="E342" s="67" t="s">
        <v>682</v>
      </c>
      <c r="F342" s="67" t="s">
        <v>1521</v>
      </c>
      <c r="G342" s="30" t="s">
        <v>691</v>
      </c>
      <c r="H342" s="148"/>
      <c r="I342" s="148"/>
      <c r="J342" s="148"/>
      <c r="K342" s="63"/>
      <c r="L342" s="63"/>
      <c r="M342" s="151"/>
      <c r="N342" s="148"/>
      <c r="O342" s="66"/>
    </row>
    <row r="343" spans="1:15" s="6" customFormat="1" ht="12.75" customHeight="1">
      <c r="A343" s="30" t="s">
        <v>1522</v>
      </c>
      <c r="B343" s="69" t="s">
        <v>1083</v>
      </c>
      <c r="C343" s="67" t="s">
        <v>589</v>
      </c>
      <c r="D343" s="143" t="s">
        <v>584</v>
      </c>
      <c r="E343" s="67" t="s">
        <v>683</v>
      </c>
      <c r="F343" s="67" t="s">
        <v>1523</v>
      </c>
      <c r="G343" s="30" t="s">
        <v>607</v>
      </c>
      <c r="H343" s="148"/>
      <c r="I343" s="148"/>
      <c r="J343" s="148"/>
      <c r="K343" s="63"/>
      <c r="L343" s="63"/>
      <c r="M343" s="148"/>
      <c r="N343" s="148"/>
      <c r="O343" s="66"/>
    </row>
    <row r="344" spans="1:15" s="6" customFormat="1" ht="12.75" customHeight="1">
      <c r="A344" s="30" t="s">
        <v>1524</v>
      </c>
      <c r="B344" s="69" t="s">
        <v>1525</v>
      </c>
      <c r="C344" s="143"/>
      <c r="D344" s="143" t="s">
        <v>586</v>
      </c>
      <c r="E344" s="67" t="s">
        <v>2498</v>
      </c>
      <c r="F344" s="67" t="s">
        <v>1526</v>
      </c>
      <c r="G344" s="30" t="s">
        <v>608</v>
      </c>
      <c r="H344" s="148"/>
      <c r="I344" s="148"/>
      <c r="J344" s="148"/>
      <c r="K344" s="63"/>
      <c r="L344" s="63"/>
      <c r="M344" s="148"/>
      <c r="N344" s="148"/>
      <c r="O344" s="66"/>
    </row>
    <row r="345" spans="1:15" s="6" customFormat="1" ht="12.75" customHeight="1">
      <c r="A345" s="30" t="s">
        <v>1527</v>
      </c>
      <c r="B345" s="69" t="s">
        <v>474</v>
      </c>
      <c r="C345" s="67" t="s">
        <v>587</v>
      </c>
      <c r="D345" s="143" t="s">
        <v>584</v>
      </c>
      <c r="E345" s="67" t="s">
        <v>2498</v>
      </c>
      <c r="F345" s="67" t="s">
        <v>1528</v>
      </c>
      <c r="G345" s="30" t="s">
        <v>607</v>
      </c>
      <c r="H345" s="148"/>
      <c r="I345" s="148"/>
      <c r="J345" s="148"/>
      <c r="K345" s="63"/>
      <c r="L345" s="63"/>
      <c r="M345" s="148"/>
      <c r="N345" s="148"/>
      <c r="O345" s="66"/>
    </row>
    <row r="346" spans="1:15" s="6" customFormat="1" ht="12.75" customHeight="1">
      <c r="A346" s="30" t="s">
        <v>1529</v>
      </c>
      <c r="B346" s="69" t="s">
        <v>475</v>
      </c>
      <c r="C346" s="67" t="s">
        <v>589</v>
      </c>
      <c r="D346" s="143" t="s">
        <v>584</v>
      </c>
      <c r="E346" s="67" t="s">
        <v>2498</v>
      </c>
      <c r="F346" s="67" t="s">
        <v>1530</v>
      </c>
      <c r="G346" s="30" t="s">
        <v>679</v>
      </c>
      <c r="H346" s="148"/>
      <c r="I346" s="148"/>
      <c r="J346" s="148"/>
      <c r="K346" s="63"/>
      <c r="L346" s="63"/>
      <c r="M346" s="148"/>
      <c r="N346" s="148"/>
      <c r="O346" s="66"/>
    </row>
    <row r="347" spans="1:15" s="6" customFormat="1" ht="12.75" customHeight="1">
      <c r="A347" s="30" t="s">
        <v>1531</v>
      </c>
      <c r="B347" s="69" t="s">
        <v>1084</v>
      </c>
      <c r="C347" s="67"/>
      <c r="D347" s="143" t="s">
        <v>592</v>
      </c>
      <c r="E347" s="67" t="s">
        <v>1919</v>
      </c>
      <c r="F347" s="67" t="s">
        <v>1532</v>
      </c>
      <c r="G347" s="30" t="s">
        <v>611</v>
      </c>
      <c r="H347" s="148"/>
      <c r="I347" s="148"/>
      <c r="J347" s="148"/>
      <c r="K347" s="63"/>
      <c r="L347" s="63"/>
      <c r="M347" s="148"/>
      <c r="N347" s="148"/>
      <c r="O347" s="66"/>
    </row>
    <row r="348" spans="1:15" s="6" customFormat="1" ht="12.75" customHeight="1">
      <c r="A348" s="30" t="s">
        <v>1533</v>
      </c>
      <c r="B348" s="69" t="s">
        <v>1534</v>
      </c>
      <c r="C348" s="143"/>
      <c r="D348" s="143" t="s">
        <v>588</v>
      </c>
      <c r="E348" s="67" t="s">
        <v>1361</v>
      </c>
      <c r="F348" s="67" t="s">
        <v>1535</v>
      </c>
      <c r="G348" s="30" t="s">
        <v>611</v>
      </c>
      <c r="H348" s="148"/>
      <c r="I348" s="148"/>
      <c r="J348" s="148"/>
      <c r="K348" s="63"/>
      <c r="L348" s="63"/>
      <c r="M348" s="148"/>
      <c r="N348" s="148"/>
      <c r="O348" s="66"/>
    </row>
    <row r="349" spans="1:15" s="6" customFormat="1" ht="12.75" customHeight="1">
      <c r="A349" s="30" t="s">
        <v>1536</v>
      </c>
      <c r="B349" s="69" t="s">
        <v>2930</v>
      </c>
      <c r="C349" s="67" t="s">
        <v>587</v>
      </c>
      <c r="D349" s="143" t="s">
        <v>591</v>
      </c>
      <c r="E349" s="67" t="s">
        <v>982</v>
      </c>
      <c r="F349" s="67" t="s">
        <v>1537</v>
      </c>
      <c r="G349" s="30" t="s">
        <v>606</v>
      </c>
      <c r="H349" s="148"/>
      <c r="I349" s="148"/>
      <c r="J349" s="148"/>
      <c r="K349" s="63"/>
      <c r="L349" s="63"/>
      <c r="M349" s="148"/>
      <c r="N349" s="148"/>
      <c r="O349" s="66"/>
    </row>
    <row r="350" spans="1:15" s="6" customFormat="1" ht="12.75" customHeight="1">
      <c r="A350" s="30" t="s">
        <v>1538</v>
      </c>
      <c r="B350" s="69" t="s">
        <v>2931</v>
      </c>
      <c r="C350" s="143"/>
      <c r="D350" s="143" t="s">
        <v>586</v>
      </c>
      <c r="E350" s="67" t="s">
        <v>986</v>
      </c>
      <c r="F350" s="67" t="s">
        <v>1539</v>
      </c>
      <c r="G350" s="30" t="s">
        <v>609</v>
      </c>
      <c r="H350" s="148"/>
      <c r="I350" s="148"/>
      <c r="J350" s="148"/>
      <c r="K350" s="63"/>
      <c r="L350" s="63"/>
      <c r="M350" s="148"/>
      <c r="N350" s="148"/>
      <c r="O350" s="66"/>
    </row>
    <row r="351" spans="1:15" s="6" customFormat="1" ht="12.75" customHeight="1">
      <c r="A351" s="30" t="s">
        <v>1540</v>
      </c>
      <c r="B351" s="69" t="s">
        <v>1541</v>
      </c>
      <c r="C351" s="143"/>
      <c r="D351" s="143" t="s">
        <v>582</v>
      </c>
      <c r="E351" s="67" t="s">
        <v>605</v>
      </c>
      <c r="F351" s="67" t="s">
        <v>1542</v>
      </c>
      <c r="G351" s="30" t="s">
        <v>610</v>
      </c>
      <c r="H351" s="148"/>
      <c r="I351" s="148"/>
      <c r="J351" s="148"/>
      <c r="K351" s="63"/>
      <c r="L351" s="63"/>
      <c r="M351" s="148"/>
      <c r="N351" s="148"/>
      <c r="O351" s="66"/>
    </row>
    <row r="352" spans="1:15" s="6" customFormat="1" ht="12.75" customHeight="1">
      <c r="A352" s="30" t="s">
        <v>1543</v>
      </c>
      <c r="B352" s="69" t="s">
        <v>1544</v>
      </c>
      <c r="C352" s="143"/>
      <c r="D352" s="143" t="s">
        <v>586</v>
      </c>
      <c r="E352" s="67" t="s">
        <v>1323</v>
      </c>
      <c r="F352" s="67" t="s">
        <v>1545</v>
      </c>
      <c r="G352" s="30" t="s">
        <v>679</v>
      </c>
      <c r="H352" s="148"/>
      <c r="I352" s="148"/>
      <c r="J352" s="148"/>
      <c r="K352" s="63"/>
      <c r="L352" s="63"/>
      <c r="M352" s="148"/>
      <c r="N352" s="148"/>
      <c r="O352" s="66"/>
    </row>
    <row r="353" spans="1:15" s="6" customFormat="1" ht="12.75" customHeight="1">
      <c r="A353" s="30" t="s">
        <v>1546</v>
      </c>
      <c r="B353" s="69" t="s">
        <v>2932</v>
      </c>
      <c r="C353" s="67" t="s">
        <v>589</v>
      </c>
      <c r="D353" s="143">
        <v>7</v>
      </c>
      <c r="E353" s="67" t="s">
        <v>1200</v>
      </c>
      <c r="F353" s="67" t="s">
        <v>1547</v>
      </c>
      <c r="G353" s="30" t="s">
        <v>604</v>
      </c>
      <c r="H353" s="148"/>
      <c r="I353" s="148"/>
      <c r="J353" s="148"/>
      <c r="K353" s="63"/>
      <c r="L353" s="63"/>
      <c r="M353" s="148"/>
      <c r="N353" s="148"/>
      <c r="O353" s="66"/>
    </row>
    <row r="354" spans="1:15" s="6" customFormat="1" ht="12.75" customHeight="1">
      <c r="A354" s="30" t="s">
        <v>1548</v>
      </c>
      <c r="B354" s="69" t="s">
        <v>1549</v>
      </c>
      <c r="C354" s="67" t="s">
        <v>589</v>
      </c>
      <c r="D354" s="143" t="s">
        <v>591</v>
      </c>
      <c r="E354" s="67" t="s">
        <v>1200</v>
      </c>
      <c r="F354" s="67" t="s">
        <v>1550</v>
      </c>
      <c r="G354" s="30" t="s">
        <v>608</v>
      </c>
      <c r="H354" s="148"/>
      <c r="I354" s="148"/>
      <c r="J354" s="148"/>
      <c r="K354" s="63"/>
      <c r="L354" s="63"/>
      <c r="M354" s="148"/>
      <c r="N354" s="148"/>
      <c r="O354" s="66"/>
    </row>
    <row r="355" spans="1:15" s="6" customFormat="1" ht="12.75" customHeight="1">
      <c r="A355" s="30" t="s">
        <v>1551</v>
      </c>
      <c r="B355" s="69" t="s">
        <v>1552</v>
      </c>
      <c r="C355" s="67" t="s">
        <v>587</v>
      </c>
      <c r="D355" s="143" t="s">
        <v>584</v>
      </c>
      <c r="E355" s="67" t="s">
        <v>1001</v>
      </c>
      <c r="F355" s="67" t="s">
        <v>1553</v>
      </c>
      <c r="G355" s="30" t="s">
        <v>679</v>
      </c>
      <c r="H355" s="148"/>
      <c r="I355" s="148"/>
      <c r="J355" s="148"/>
      <c r="K355" s="63"/>
      <c r="L355" s="63"/>
      <c r="M355" s="148"/>
      <c r="N355" s="148"/>
      <c r="O355" s="66"/>
    </row>
    <row r="356" spans="1:15" s="6" customFormat="1" ht="12.75" customHeight="1">
      <c r="A356" s="30" t="s">
        <v>1554</v>
      </c>
      <c r="B356" s="69" t="s">
        <v>1555</v>
      </c>
      <c r="C356" s="143"/>
      <c r="D356" s="143" t="s">
        <v>591</v>
      </c>
      <c r="E356" s="67" t="s">
        <v>1001</v>
      </c>
      <c r="F356" s="67" t="s">
        <v>1556</v>
      </c>
      <c r="G356" s="30" t="s">
        <v>611</v>
      </c>
      <c r="H356" s="148"/>
      <c r="I356" s="148"/>
      <c r="J356" s="148"/>
      <c r="K356" s="63"/>
      <c r="L356" s="63"/>
      <c r="M356" s="148"/>
      <c r="N356" s="148"/>
      <c r="O356" s="66"/>
    </row>
    <row r="357" spans="1:15" s="6" customFormat="1" ht="12.75" customHeight="1">
      <c r="A357" s="30" t="s">
        <v>1558</v>
      </c>
      <c r="B357" s="69" t="s">
        <v>1085</v>
      </c>
      <c r="C357" s="143"/>
      <c r="D357" s="143" t="s">
        <v>586</v>
      </c>
      <c r="E357" s="67" t="s">
        <v>982</v>
      </c>
      <c r="F357" s="67" t="s">
        <v>1559</v>
      </c>
      <c r="G357" s="30" t="s">
        <v>610</v>
      </c>
      <c r="H357" s="148"/>
      <c r="I357" s="148"/>
      <c r="J357" s="148"/>
      <c r="K357" s="63"/>
      <c r="L357" s="63"/>
      <c r="M357" s="148"/>
      <c r="N357" s="148"/>
      <c r="O357" s="66"/>
    </row>
    <row r="358" spans="1:15" s="6" customFormat="1" ht="12.75" customHeight="1">
      <c r="A358" s="30" t="s">
        <v>1560</v>
      </c>
      <c r="B358" s="69" t="s">
        <v>1086</v>
      </c>
      <c r="C358" s="143"/>
      <c r="D358" s="143">
        <v>1</v>
      </c>
      <c r="E358" s="67" t="s">
        <v>986</v>
      </c>
      <c r="F358" s="67" t="s">
        <v>1561</v>
      </c>
      <c r="G358" s="30" t="s">
        <v>604</v>
      </c>
      <c r="H358" s="148"/>
      <c r="I358" s="148"/>
      <c r="J358" s="148"/>
      <c r="K358" s="63"/>
      <c r="L358" s="63"/>
      <c r="M358" s="148"/>
      <c r="N358" s="148"/>
      <c r="O358" s="66"/>
    </row>
    <row r="359" spans="1:15" s="6" customFormat="1" ht="12.75" customHeight="1">
      <c r="A359" s="30" t="s">
        <v>1562</v>
      </c>
      <c r="B359" s="69" t="s">
        <v>1563</v>
      </c>
      <c r="C359" s="67" t="s">
        <v>587</v>
      </c>
      <c r="D359" s="143" t="s">
        <v>591</v>
      </c>
      <c r="E359" s="67" t="s">
        <v>1005</v>
      </c>
      <c r="F359" s="67" t="s">
        <v>1564</v>
      </c>
      <c r="G359" s="30" t="s">
        <v>691</v>
      </c>
      <c r="H359" s="148"/>
      <c r="I359" s="148"/>
      <c r="J359" s="148"/>
      <c r="K359" s="63"/>
      <c r="L359" s="63"/>
      <c r="M359" s="148"/>
      <c r="N359" s="148"/>
      <c r="O359" s="66"/>
    </row>
    <row r="360" spans="1:15" s="6" customFormat="1" ht="12.75" customHeight="1">
      <c r="A360" s="30" t="s">
        <v>1565</v>
      </c>
      <c r="B360" s="69" t="s">
        <v>1566</v>
      </c>
      <c r="C360" s="67" t="s">
        <v>589</v>
      </c>
      <c r="D360" s="143" t="s">
        <v>592</v>
      </c>
      <c r="E360" s="67" t="s">
        <v>998</v>
      </c>
      <c r="F360" s="67" t="s">
        <v>1567</v>
      </c>
      <c r="G360" s="30" t="s">
        <v>608</v>
      </c>
      <c r="H360" s="148"/>
      <c r="I360" s="148"/>
      <c r="J360" s="148"/>
      <c r="K360" s="63"/>
      <c r="L360" s="63"/>
      <c r="M360" s="148"/>
      <c r="N360" s="148"/>
      <c r="O360" s="66"/>
    </row>
    <row r="361" spans="1:15" s="6" customFormat="1" ht="12.75" customHeight="1">
      <c r="A361" s="30" t="s">
        <v>1568</v>
      </c>
      <c r="B361" s="69" t="s">
        <v>1569</v>
      </c>
      <c r="C361" s="67" t="s">
        <v>589</v>
      </c>
      <c r="D361" s="143">
        <v>7</v>
      </c>
      <c r="E361" s="67" t="s">
        <v>677</v>
      </c>
      <c r="F361" s="67" t="s">
        <v>1570</v>
      </c>
      <c r="G361" s="30" t="s">
        <v>679</v>
      </c>
      <c r="H361" s="148"/>
      <c r="I361" s="148"/>
      <c r="J361" s="148"/>
      <c r="K361" s="63"/>
      <c r="L361" s="63"/>
      <c r="M361" s="148"/>
      <c r="N361" s="148"/>
      <c r="O361" s="66"/>
    </row>
    <row r="362" spans="1:15" s="6" customFormat="1" ht="12.75" customHeight="1">
      <c r="A362" s="30" t="s">
        <v>1571</v>
      </c>
      <c r="B362" s="69" t="s">
        <v>1574</v>
      </c>
      <c r="C362" s="143"/>
      <c r="D362" s="143" t="s">
        <v>592</v>
      </c>
      <c r="E362" s="67" t="s">
        <v>680</v>
      </c>
      <c r="F362" s="67" t="s">
        <v>1575</v>
      </c>
      <c r="G362" s="30" t="s">
        <v>611</v>
      </c>
      <c r="H362" s="148"/>
      <c r="I362" s="148"/>
      <c r="J362" s="148"/>
      <c r="K362" s="63"/>
      <c r="L362" s="63"/>
      <c r="M362" s="148"/>
      <c r="N362" s="148"/>
      <c r="O362" s="66"/>
    </row>
    <row r="363" spans="1:15" s="6" customFormat="1" ht="12.75" customHeight="1">
      <c r="A363" s="30" t="s">
        <v>1576</v>
      </c>
      <c r="B363" s="69" t="s">
        <v>1577</v>
      </c>
      <c r="C363" s="67"/>
      <c r="D363" s="143" t="s">
        <v>584</v>
      </c>
      <c r="E363" s="67" t="s">
        <v>680</v>
      </c>
      <c r="F363" s="67" t="s">
        <v>1578</v>
      </c>
      <c r="G363" s="30" t="s">
        <v>691</v>
      </c>
      <c r="H363" s="148"/>
      <c r="I363" s="148"/>
      <c r="J363" s="148"/>
      <c r="K363" s="63"/>
      <c r="L363" s="63"/>
      <c r="M363" s="148"/>
      <c r="N363" s="148"/>
      <c r="O363" s="66"/>
    </row>
    <row r="364" spans="1:15" s="6" customFormat="1" ht="12.75" customHeight="1">
      <c r="A364" s="30" t="s">
        <v>1579</v>
      </c>
      <c r="B364" s="69" t="s">
        <v>2377</v>
      </c>
      <c r="C364" s="67" t="s">
        <v>587</v>
      </c>
      <c r="D364" s="143" t="s">
        <v>586</v>
      </c>
      <c r="E364" s="67" t="s">
        <v>680</v>
      </c>
      <c r="F364" s="67" t="s">
        <v>1580</v>
      </c>
      <c r="G364" s="30" t="s">
        <v>604</v>
      </c>
      <c r="H364" s="148"/>
      <c r="I364" s="148"/>
      <c r="J364" s="148"/>
      <c r="K364" s="63"/>
      <c r="L364" s="63"/>
      <c r="M364" s="148"/>
      <c r="N364" s="148"/>
      <c r="O364" s="66"/>
    </row>
    <row r="365" spans="1:15" s="6" customFormat="1" ht="12.75" customHeight="1">
      <c r="A365" s="30" t="s">
        <v>1581</v>
      </c>
      <c r="B365" s="69" t="s">
        <v>1582</v>
      </c>
      <c r="C365" s="143"/>
      <c r="D365" s="143" t="s">
        <v>582</v>
      </c>
      <c r="E365" s="67" t="s">
        <v>680</v>
      </c>
      <c r="F365" s="67" t="s">
        <v>1583</v>
      </c>
      <c r="G365" s="30" t="s">
        <v>608</v>
      </c>
      <c r="H365" s="148"/>
      <c r="I365" s="148"/>
      <c r="J365" s="148"/>
      <c r="K365" s="63"/>
      <c r="L365" s="63"/>
      <c r="M365" s="148"/>
      <c r="N365" s="148"/>
      <c r="O365" s="66"/>
    </row>
    <row r="366" spans="1:15" s="6" customFormat="1" ht="12.75" customHeight="1">
      <c r="A366" s="30" t="s">
        <v>1584</v>
      </c>
      <c r="B366" s="69" t="s">
        <v>1585</v>
      </c>
      <c r="C366" s="67" t="s">
        <v>589</v>
      </c>
      <c r="D366" s="143" t="s">
        <v>586</v>
      </c>
      <c r="E366" s="67" t="s">
        <v>681</v>
      </c>
      <c r="F366" s="67" t="s">
        <v>1586</v>
      </c>
      <c r="G366" s="30" t="s">
        <v>611</v>
      </c>
      <c r="H366" s="148"/>
      <c r="I366" s="148"/>
      <c r="J366" s="148"/>
      <c r="K366" s="63"/>
      <c r="L366" s="63"/>
      <c r="M366" s="148"/>
      <c r="N366" s="148"/>
      <c r="O366" s="66"/>
    </row>
    <row r="367" spans="1:15" s="6" customFormat="1" ht="12.75" customHeight="1">
      <c r="A367" s="30" t="s">
        <v>1587</v>
      </c>
      <c r="B367" s="69" t="s">
        <v>1588</v>
      </c>
      <c r="C367" s="67" t="s">
        <v>589</v>
      </c>
      <c r="D367" s="143" t="s">
        <v>582</v>
      </c>
      <c r="E367" s="67" t="s">
        <v>677</v>
      </c>
      <c r="F367" s="67" t="s">
        <v>1589</v>
      </c>
      <c r="G367" s="30" t="s">
        <v>608</v>
      </c>
      <c r="H367" s="148"/>
      <c r="I367" s="148"/>
      <c r="J367" s="148"/>
      <c r="K367" s="63"/>
      <c r="L367" s="63"/>
      <c r="M367" s="148"/>
      <c r="N367" s="148"/>
      <c r="O367" s="66"/>
    </row>
    <row r="368" spans="1:15" s="6" customFormat="1" ht="12.75" customHeight="1">
      <c r="A368" s="30" t="s">
        <v>1590</v>
      </c>
      <c r="B368" s="69" t="s">
        <v>2933</v>
      </c>
      <c r="C368" s="67" t="s">
        <v>589</v>
      </c>
      <c r="D368" s="143" t="s">
        <v>592</v>
      </c>
      <c r="E368" s="67" t="s">
        <v>1919</v>
      </c>
      <c r="F368" s="67" t="s">
        <v>1591</v>
      </c>
      <c r="G368" s="30" t="s">
        <v>607</v>
      </c>
      <c r="H368" s="148"/>
      <c r="I368" s="148"/>
      <c r="J368" s="148"/>
      <c r="K368" s="63"/>
      <c r="L368" s="63"/>
      <c r="M368" s="148"/>
      <c r="N368" s="148"/>
      <c r="O368" s="66"/>
    </row>
    <row r="369" spans="1:15" s="6" customFormat="1" ht="12.75" customHeight="1">
      <c r="A369" s="30" t="s">
        <v>1592</v>
      </c>
      <c r="B369" s="69" t="s">
        <v>1593</v>
      </c>
      <c r="C369" s="67" t="s">
        <v>587</v>
      </c>
      <c r="D369" s="143" t="s">
        <v>592</v>
      </c>
      <c r="E369" s="67" t="s">
        <v>1919</v>
      </c>
      <c r="F369" s="67" t="s">
        <v>1594</v>
      </c>
      <c r="G369" s="30" t="s">
        <v>610</v>
      </c>
      <c r="H369" s="148"/>
      <c r="I369" s="151"/>
      <c r="J369" s="151"/>
      <c r="K369" s="63"/>
      <c r="L369" s="63"/>
      <c r="M369" s="151"/>
      <c r="N369" s="148"/>
      <c r="O369" s="66"/>
    </row>
    <row r="370" spans="1:15" s="6" customFormat="1" ht="12.75" customHeight="1">
      <c r="A370" s="30" t="s">
        <v>3112</v>
      </c>
      <c r="B370" s="69" t="s">
        <v>3113</v>
      </c>
      <c r="C370" s="143"/>
      <c r="D370" s="143" t="s">
        <v>592</v>
      </c>
      <c r="E370" s="67" t="s">
        <v>974</v>
      </c>
      <c r="F370" s="67" t="s">
        <v>3114</v>
      </c>
      <c r="G370" s="30" t="s">
        <v>607</v>
      </c>
      <c r="H370" s="148"/>
      <c r="I370" s="148"/>
      <c r="J370" s="148"/>
      <c r="K370" s="63"/>
      <c r="L370" s="63"/>
      <c r="M370" s="148"/>
      <c r="N370" s="148"/>
      <c r="O370" s="66"/>
    </row>
    <row r="371" spans="1:15" s="6" customFormat="1" ht="12.75" customHeight="1">
      <c r="A371" s="30" t="s">
        <v>1595</v>
      </c>
      <c r="B371" s="69" t="s">
        <v>1596</v>
      </c>
      <c r="C371" s="143"/>
      <c r="D371" s="143" t="s">
        <v>586</v>
      </c>
      <c r="E371" s="67" t="s">
        <v>982</v>
      </c>
      <c r="F371" s="67" t="s">
        <v>1597</v>
      </c>
      <c r="G371" s="30" t="s">
        <v>607</v>
      </c>
      <c r="H371" s="148"/>
      <c r="I371" s="148"/>
      <c r="J371" s="148"/>
      <c r="K371" s="63"/>
      <c r="L371" s="63"/>
      <c r="M371" s="148"/>
      <c r="N371" s="148"/>
      <c r="O371" s="66"/>
    </row>
    <row r="372" spans="1:15" s="6" customFormat="1" ht="12.75" customHeight="1">
      <c r="A372" s="30" t="s">
        <v>1038</v>
      </c>
      <c r="B372" s="69" t="s">
        <v>3115</v>
      </c>
      <c r="C372" s="143" t="s">
        <v>587</v>
      </c>
      <c r="D372" s="143">
        <v>7</v>
      </c>
      <c r="E372" s="67" t="s">
        <v>1919</v>
      </c>
      <c r="F372" s="67" t="s">
        <v>3116</v>
      </c>
      <c r="G372" s="30" t="s">
        <v>607</v>
      </c>
      <c r="H372" s="148"/>
      <c r="I372" s="151"/>
      <c r="J372" s="148"/>
      <c r="K372" s="63"/>
      <c r="L372" s="63"/>
      <c r="M372" s="151"/>
      <c r="N372" s="148"/>
      <c r="O372" s="66"/>
    </row>
    <row r="373" spans="1:15" s="6" customFormat="1" ht="12.75" customHeight="1">
      <c r="A373" s="30" t="s">
        <v>1039</v>
      </c>
      <c r="B373" s="69" t="s">
        <v>3117</v>
      </c>
      <c r="C373" s="143" t="s">
        <v>587</v>
      </c>
      <c r="D373" s="143">
        <v>7</v>
      </c>
      <c r="E373" s="67" t="s">
        <v>1361</v>
      </c>
      <c r="F373" s="67" t="s">
        <v>3118</v>
      </c>
      <c r="G373" s="30" t="s">
        <v>679</v>
      </c>
      <c r="H373" s="148"/>
      <c r="I373" s="148"/>
      <c r="J373" s="148"/>
      <c r="K373" s="63"/>
      <c r="L373" s="63"/>
      <c r="M373" s="148"/>
      <c r="N373" s="148"/>
      <c r="O373" s="66"/>
    </row>
    <row r="374" spans="1:15" s="6" customFormat="1" ht="12.75" customHeight="1">
      <c r="A374" s="30">
        <v>602142</v>
      </c>
      <c r="B374" s="69" t="s">
        <v>1965</v>
      </c>
      <c r="C374" s="67"/>
      <c r="D374" s="143" t="s">
        <v>592</v>
      </c>
      <c r="E374" s="67" t="s">
        <v>1919</v>
      </c>
      <c r="F374" s="67" t="s">
        <v>1607</v>
      </c>
      <c r="G374" s="30">
        <v>9</v>
      </c>
      <c r="H374" s="148"/>
      <c r="I374" s="148"/>
      <c r="J374" s="148"/>
      <c r="K374" s="63"/>
      <c r="L374" s="63"/>
      <c r="M374" s="148"/>
      <c r="N374" s="148"/>
      <c r="O374" s="66"/>
    </row>
    <row r="375" spans="1:15" s="6" customFormat="1" ht="12.75" customHeight="1">
      <c r="A375" s="30" t="s">
        <v>1605</v>
      </c>
      <c r="B375" s="69" t="s">
        <v>1606</v>
      </c>
      <c r="C375" s="143"/>
      <c r="D375" s="143" t="s">
        <v>592</v>
      </c>
      <c r="E375" s="67" t="s">
        <v>1361</v>
      </c>
      <c r="F375" s="67" t="s">
        <v>1607</v>
      </c>
      <c r="G375" s="30" t="s">
        <v>611</v>
      </c>
      <c r="H375" s="148"/>
      <c r="I375" s="148"/>
      <c r="J375" s="148"/>
      <c r="K375" s="63"/>
      <c r="L375" s="63"/>
      <c r="M375" s="148"/>
      <c r="N375" s="148"/>
      <c r="O375" s="66"/>
    </row>
    <row r="376" spans="1:15" s="6" customFormat="1" ht="12.75" customHeight="1">
      <c r="A376" s="30" t="s">
        <v>1608</v>
      </c>
      <c r="B376" s="69" t="s">
        <v>2392</v>
      </c>
      <c r="C376" s="67" t="s">
        <v>587</v>
      </c>
      <c r="D376" s="143" t="s">
        <v>588</v>
      </c>
      <c r="E376" s="67" t="s">
        <v>605</v>
      </c>
      <c r="F376" s="67" t="s">
        <v>1609</v>
      </c>
      <c r="G376" s="30" t="s">
        <v>604</v>
      </c>
      <c r="H376" s="148"/>
      <c r="I376" s="148"/>
      <c r="J376" s="148"/>
      <c r="K376" s="63"/>
      <c r="L376" s="63"/>
      <c r="M376" s="148"/>
      <c r="N376" s="148"/>
      <c r="O376" s="66"/>
    </row>
    <row r="377" spans="1:15" s="6" customFormat="1" ht="12.75" customHeight="1">
      <c r="A377" s="30" t="s">
        <v>1610</v>
      </c>
      <c r="B377" s="69" t="s">
        <v>1087</v>
      </c>
      <c r="C377" s="67" t="s">
        <v>589</v>
      </c>
      <c r="D377" s="143">
        <v>7</v>
      </c>
      <c r="E377" s="67" t="s">
        <v>975</v>
      </c>
      <c r="F377" s="67" t="s">
        <v>1611</v>
      </c>
      <c r="G377" s="30" t="s">
        <v>608</v>
      </c>
      <c r="H377" s="148"/>
      <c r="I377" s="148"/>
      <c r="J377" s="148"/>
      <c r="K377" s="63"/>
      <c r="L377" s="63"/>
      <c r="M377" s="148"/>
      <c r="N377" s="148"/>
      <c r="O377" s="66"/>
    </row>
    <row r="378" spans="1:15" s="6" customFormat="1" ht="12.75" customHeight="1">
      <c r="A378" s="30" t="s">
        <v>3088</v>
      </c>
      <c r="B378" s="69" t="s">
        <v>3090</v>
      </c>
      <c r="C378" s="67" t="s">
        <v>587</v>
      </c>
      <c r="D378" s="143">
        <v>7</v>
      </c>
      <c r="E378" s="67" t="s">
        <v>975</v>
      </c>
      <c r="F378" s="67" t="s">
        <v>3089</v>
      </c>
      <c r="G378" s="30" t="s">
        <v>607</v>
      </c>
      <c r="H378" s="148"/>
      <c r="I378" s="148"/>
      <c r="J378" s="148"/>
      <c r="K378" s="63"/>
      <c r="L378" s="63"/>
      <c r="M378" s="148"/>
      <c r="N378" s="148"/>
      <c r="O378" s="66"/>
    </row>
    <row r="379" spans="1:15" s="6" customFormat="1" ht="12.75" customHeight="1">
      <c r="A379" s="30" t="s">
        <v>1612</v>
      </c>
      <c r="B379" s="69" t="s">
        <v>1613</v>
      </c>
      <c r="C379" s="143"/>
      <c r="D379" s="143" t="s">
        <v>584</v>
      </c>
      <c r="E379" s="67" t="s">
        <v>1004</v>
      </c>
      <c r="F379" s="67" t="s">
        <v>1614</v>
      </c>
      <c r="G379" s="30" t="s">
        <v>679</v>
      </c>
      <c r="H379" s="148"/>
      <c r="I379" s="148"/>
      <c r="J379" s="148"/>
      <c r="K379" s="63"/>
      <c r="L379" s="63"/>
      <c r="M379" s="148"/>
      <c r="N379" s="148"/>
      <c r="O379" s="66"/>
    </row>
    <row r="380" spans="1:15" s="6" customFormat="1" ht="12.75" customHeight="1">
      <c r="A380" s="30" t="s">
        <v>1615</v>
      </c>
      <c r="B380" s="69" t="s">
        <v>1616</v>
      </c>
      <c r="C380" s="67" t="s">
        <v>589</v>
      </c>
      <c r="D380" s="143" t="s">
        <v>592</v>
      </c>
      <c r="E380" s="67" t="s">
        <v>1213</v>
      </c>
      <c r="F380" s="67" t="s">
        <v>1617</v>
      </c>
      <c r="G380" s="30" t="s">
        <v>609</v>
      </c>
      <c r="H380" s="148"/>
      <c r="I380" s="148"/>
      <c r="J380" s="148"/>
      <c r="K380" s="63"/>
      <c r="L380" s="63"/>
      <c r="M380" s="148"/>
      <c r="N380" s="148"/>
      <c r="O380" s="66"/>
    </row>
    <row r="381" spans="1:15" s="6" customFormat="1" ht="12.75" customHeight="1">
      <c r="A381" s="30" t="s">
        <v>1618</v>
      </c>
      <c r="B381" s="69" t="s">
        <v>1966</v>
      </c>
      <c r="C381" s="67" t="s">
        <v>589</v>
      </c>
      <c r="D381" s="143">
        <v>7</v>
      </c>
      <c r="E381" s="67" t="s">
        <v>1213</v>
      </c>
      <c r="F381" s="67" t="s">
        <v>1619</v>
      </c>
      <c r="G381" s="30" t="s">
        <v>679</v>
      </c>
      <c r="H381" s="148"/>
      <c r="I381" s="148"/>
      <c r="J381" s="148"/>
      <c r="K381" s="63"/>
      <c r="L381" s="63"/>
      <c r="M381" s="148"/>
      <c r="N381" s="148"/>
      <c r="O381" s="66"/>
    </row>
    <row r="382" spans="1:15" s="6" customFormat="1" ht="12.75" customHeight="1">
      <c r="A382" s="30" t="s">
        <v>1620</v>
      </c>
      <c r="B382" s="69" t="s">
        <v>1621</v>
      </c>
      <c r="C382" s="143"/>
      <c r="D382" s="143">
        <v>3</v>
      </c>
      <c r="E382" s="67" t="s">
        <v>984</v>
      </c>
      <c r="F382" s="67" t="s">
        <v>1622</v>
      </c>
      <c r="G382" s="30" t="s">
        <v>611</v>
      </c>
      <c r="H382" s="148"/>
      <c r="I382" s="148"/>
      <c r="J382" s="148"/>
      <c r="K382" s="63"/>
      <c r="L382" s="63"/>
      <c r="M382" s="148"/>
      <c r="N382" s="148"/>
      <c r="O382" s="66"/>
    </row>
    <row r="383" spans="1:15" s="6" customFormat="1" ht="12.75" customHeight="1">
      <c r="A383" s="30" t="s">
        <v>1623</v>
      </c>
      <c r="B383" s="69" t="s">
        <v>1624</v>
      </c>
      <c r="C383" s="143"/>
      <c r="D383" s="143" t="s">
        <v>592</v>
      </c>
      <c r="E383" s="67" t="s">
        <v>989</v>
      </c>
      <c r="F383" s="67" t="s">
        <v>476</v>
      </c>
      <c r="G383" s="30" t="s">
        <v>608</v>
      </c>
      <c r="H383" s="148"/>
      <c r="I383" s="148"/>
      <c r="J383" s="148"/>
      <c r="K383" s="63"/>
      <c r="L383" s="63"/>
      <c r="M383" s="148"/>
      <c r="N383" s="148"/>
      <c r="O383" s="66"/>
    </row>
    <row r="384" spans="1:15" s="6" customFormat="1" ht="12.75" customHeight="1">
      <c r="A384" s="30" t="s">
        <v>1625</v>
      </c>
      <c r="B384" s="69" t="s">
        <v>1626</v>
      </c>
      <c r="C384" s="143"/>
      <c r="D384" s="143" t="s">
        <v>592</v>
      </c>
      <c r="E384" s="67" t="s">
        <v>1919</v>
      </c>
      <c r="F384" s="67" t="s">
        <v>1627</v>
      </c>
      <c r="G384" s="30" t="s">
        <v>607</v>
      </c>
      <c r="H384" s="148"/>
      <c r="I384" s="148"/>
      <c r="J384" s="148"/>
      <c r="K384" s="63"/>
      <c r="L384" s="63"/>
      <c r="M384" s="148"/>
      <c r="N384" s="148"/>
      <c r="O384" s="66"/>
    </row>
    <row r="385" spans="1:15" s="6" customFormat="1" ht="12.75" customHeight="1">
      <c r="A385" s="30" t="s">
        <v>1628</v>
      </c>
      <c r="B385" s="69" t="s">
        <v>2391</v>
      </c>
      <c r="C385" s="67" t="s">
        <v>589</v>
      </c>
      <c r="D385" s="143">
        <v>7</v>
      </c>
      <c r="E385" s="67" t="s">
        <v>995</v>
      </c>
      <c r="F385" s="67" t="s">
        <v>1629</v>
      </c>
      <c r="G385" s="30" t="s">
        <v>611</v>
      </c>
      <c r="H385" s="148"/>
      <c r="I385" s="148"/>
      <c r="J385" s="148"/>
      <c r="K385" s="63"/>
      <c r="L385" s="63"/>
      <c r="M385" s="148"/>
      <c r="N385" s="148"/>
      <c r="O385" s="66"/>
    </row>
    <row r="386" spans="1:15" s="6" customFormat="1" ht="12.75" customHeight="1">
      <c r="A386" s="30" t="s">
        <v>1630</v>
      </c>
      <c r="B386" s="69" t="s">
        <v>1631</v>
      </c>
      <c r="C386" s="67" t="s">
        <v>589</v>
      </c>
      <c r="D386" s="143">
        <v>7</v>
      </c>
      <c r="E386" s="67" t="s">
        <v>995</v>
      </c>
      <c r="F386" s="67" t="s">
        <v>1632</v>
      </c>
      <c r="G386" s="30" t="s">
        <v>609</v>
      </c>
      <c r="H386" s="148"/>
      <c r="I386" s="148"/>
      <c r="J386" s="148"/>
      <c r="K386" s="63"/>
      <c r="L386" s="63"/>
      <c r="M386" s="148"/>
      <c r="N386" s="148"/>
      <c r="O386" s="66"/>
    </row>
    <row r="387" spans="1:15" s="6" customFormat="1" ht="12.75" customHeight="1">
      <c r="A387" s="30" t="s">
        <v>1633</v>
      </c>
      <c r="B387" s="69" t="s">
        <v>1634</v>
      </c>
      <c r="C387" s="67" t="s">
        <v>587</v>
      </c>
      <c r="D387" s="143" t="s">
        <v>591</v>
      </c>
      <c r="E387" s="67" t="s">
        <v>690</v>
      </c>
      <c r="F387" s="67" t="s">
        <v>1635</v>
      </c>
      <c r="G387" s="30" t="s">
        <v>609</v>
      </c>
      <c r="H387" s="148"/>
      <c r="I387" s="148"/>
      <c r="J387" s="148"/>
      <c r="K387" s="63"/>
      <c r="L387" s="63"/>
      <c r="M387" s="148"/>
      <c r="N387" s="148"/>
      <c r="O387" s="66"/>
    </row>
    <row r="388" spans="1:15" s="6" customFormat="1" ht="12.75" customHeight="1">
      <c r="A388" s="30" t="s">
        <v>1636</v>
      </c>
      <c r="B388" s="69" t="s">
        <v>1088</v>
      </c>
      <c r="C388" s="143"/>
      <c r="D388" s="143">
        <v>3</v>
      </c>
      <c r="E388" s="67" t="s">
        <v>690</v>
      </c>
      <c r="F388" s="67" t="s">
        <v>1637</v>
      </c>
      <c r="G388" s="30" t="s">
        <v>604</v>
      </c>
      <c r="H388" s="148"/>
      <c r="I388" s="148"/>
      <c r="J388" s="148"/>
      <c r="K388" s="63"/>
      <c r="L388" s="63"/>
      <c r="M388" s="148"/>
      <c r="N388" s="148"/>
      <c r="O388" s="66"/>
    </row>
    <row r="389" spans="1:15" s="6" customFormat="1" ht="12.75" customHeight="1">
      <c r="A389" s="30" t="s">
        <v>1638</v>
      </c>
      <c r="B389" s="69" t="s">
        <v>1967</v>
      </c>
      <c r="C389" s="67" t="s">
        <v>589</v>
      </c>
      <c r="D389" s="143" t="s">
        <v>592</v>
      </c>
      <c r="E389" s="67" t="s">
        <v>677</v>
      </c>
      <c r="F389" s="67" t="s">
        <v>1639</v>
      </c>
      <c r="G389" s="30" t="s">
        <v>611</v>
      </c>
      <c r="H389" s="148"/>
      <c r="I389" s="148"/>
      <c r="J389" s="148"/>
      <c r="K389" s="63"/>
      <c r="L389" s="63"/>
      <c r="M389" s="148"/>
      <c r="N389" s="148"/>
      <c r="O389" s="66"/>
    </row>
    <row r="390" spans="1:15" s="6" customFormat="1" ht="12.75" customHeight="1">
      <c r="A390" s="30" t="s">
        <v>3119</v>
      </c>
      <c r="B390" s="69" t="s">
        <v>3120</v>
      </c>
      <c r="C390" s="67" t="s">
        <v>587</v>
      </c>
      <c r="D390" s="143">
        <v>7</v>
      </c>
      <c r="E390" s="142" t="s">
        <v>1063</v>
      </c>
      <c r="F390" s="67" t="s">
        <v>3121</v>
      </c>
      <c r="G390" s="30" t="s">
        <v>604</v>
      </c>
      <c r="H390" s="148"/>
      <c r="I390" s="148"/>
      <c r="J390" s="148"/>
      <c r="K390" s="63"/>
      <c r="L390" s="63"/>
      <c r="M390" s="148"/>
      <c r="N390" s="148"/>
      <c r="O390" s="66"/>
    </row>
    <row r="391" spans="1:15" s="6" customFormat="1" ht="12.75" customHeight="1">
      <c r="A391" s="30" t="s">
        <v>1640</v>
      </c>
      <c r="B391" s="69" t="s">
        <v>477</v>
      </c>
      <c r="C391" s="143"/>
      <c r="D391" s="143">
        <v>3</v>
      </c>
      <c r="E391" s="67" t="s">
        <v>986</v>
      </c>
      <c r="F391" s="67" t="s">
        <v>1641</v>
      </c>
      <c r="G391" s="30" t="s">
        <v>607</v>
      </c>
      <c r="H391" s="148"/>
      <c r="I391" s="148"/>
      <c r="J391" s="148"/>
      <c r="K391" s="63"/>
      <c r="L391" s="63"/>
      <c r="M391" s="148"/>
      <c r="N391" s="148"/>
      <c r="O391" s="66"/>
    </row>
    <row r="392" spans="1:15" s="6" customFormat="1" ht="12.75" customHeight="1">
      <c r="A392" s="30" t="s">
        <v>1642</v>
      </c>
      <c r="B392" s="69" t="s">
        <v>1643</v>
      </c>
      <c r="C392" s="67" t="s">
        <v>589</v>
      </c>
      <c r="D392" s="143" t="s">
        <v>591</v>
      </c>
      <c r="E392" s="67" t="s">
        <v>1202</v>
      </c>
      <c r="F392" s="67" t="s">
        <v>1644</v>
      </c>
      <c r="G392" s="30" t="s">
        <v>679</v>
      </c>
      <c r="H392" s="148"/>
      <c r="I392" s="148"/>
      <c r="J392" s="148"/>
      <c r="K392" s="63"/>
      <c r="L392" s="63"/>
      <c r="M392" s="148"/>
      <c r="N392" s="148"/>
      <c r="O392" s="66"/>
    </row>
    <row r="393" spans="1:15" s="6" customFormat="1" ht="12.75" customHeight="1">
      <c r="A393" s="30" t="s">
        <v>1645</v>
      </c>
      <c r="B393" s="69" t="s">
        <v>1646</v>
      </c>
      <c r="C393" s="67" t="s">
        <v>589</v>
      </c>
      <c r="D393" s="143" t="s">
        <v>588</v>
      </c>
      <c r="E393" s="67" t="s">
        <v>682</v>
      </c>
      <c r="F393" s="67" t="s">
        <v>1647</v>
      </c>
      <c r="G393" s="30" t="s">
        <v>609</v>
      </c>
      <c r="H393" s="148"/>
      <c r="I393" s="148"/>
      <c r="J393" s="148"/>
      <c r="K393" s="63"/>
      <c r="L393" s="63"/>
      <c r="M393" s="148"/>
      <c r="N393" s="148"/>
      <c r="O393" s="66"/>
    </row>
    <row r="394" spans="1:15" s="6" customFormat="1" ht="12.75" customHeight="1">
      <c r="A394" s="30" t="s">
        <v>1648</v>
      </c>
      <c r="B394" s="69" t="s">
        <v>2381</v>
      </c>
      <c r="C394" s="67" t="s">
        <v>589</v>
      </c>
      <c r="D394" s="143">
        <v>7</v>
      </c>
      <c r="E394" s="67" t="s">
        <v>995</v>
      </c>
      <c r="F394" s="67" t="s">
        <v>1649</v>
      </c>
      <c r="G394" s="30" t="s">
        <v>610</v>
      </c>
      <c r="H394" s="148"/>
      <c r="I394" s="148"/>
      <c r="J394" s="148"/>
      <c r="K394" s="63"/>
      <c r="L394" s="63"/>
      <c r="M394" s="148"/>
      <c r="N394" s="148"/>
      <c r="O394" s="66"/>
    </row>
    <row r="395" spans="1:15" s="6" customFormat="1" ht="12.75" customHeight="1">
      <c r="A395" s="30" t="s">
        <v>1650</v>
      </c>
      <c r="B395" s="69" t="s">
        <v>1651</v>
      </c>
      <c r="C395" s="67" t="s">
        <v>589</v>
      </c>
      <c r="D395" s="143" t="s">
        <v>592</v>
      </c>
      <c r="E395" s="67" t="s">
        <v>1001</v>
      </c>
      <c r="F395" s="67" t="s">
        <v>1652</v>
      </c>
      <c r="G395" s="30" t="s">
        <v>610</v>
      </c>
      <c r="H395" s="148"/>
      <c r="I395" s="148"/>
      <c r="J395" s="148"/>
      <c r="K395" s="63"/>
      <c r="L395" s="63"/>
      <c r="M395" s="148"/>
      <c r="N395" s="148"/>
      <c r="O395" s="66"/>
    </row>
    <row r="396" spans="1:15" s="6" customFormat="1" ht="12.75" customHeight="1">
      <c r="A396" s="30" t="s">
        <v>3122</v>
      </c>
      <c r="B396" s="69" t="s">
        <v>3123</v>
      </c>
      <c r="C396" s="143"/>
      <c r="D396" s="143" t="s">
        <v>591</v>
      </c>
      <c r="E396" s="67" t="s">
        <v>989</v>
      </c>
      <c r="F396" s="67" t="s">
        <v>3124</v>
      </c>
      <c r="G396" s="30" t="s">
        <v>691</v>
      </c>
      <c r="H396" s="148"/>
      <c r="I396" s="148"/>
      <c r="J396" s="148"/>
      <c r="K396" s="63"/>
      <c r="L396" s="63"/>
      <c r="M396" s="148"/>
      <c r="N396" s="148"/>
      <c r="O396" s="66"/>
    </row>
    <row r="397" spans="1:15" s="6" customFormat="1" ht="12.75" customHeight="1">
      <c r="A397" s="30" t="s">
        <v>1653</v>
      </c>
      <c r="B397" s="69" t="s">
        <v>1654</v>
      </c>
      <c r="C397" s="67" t="s">
        <v>589</v>
      </c>
      <c r="D397" s="143" t="s">
        <v>588</v>
      </c>
      <c r="E397" s="67" t="s">
        <v>991</v>
      </c>
      <c r="F397" s="67" t="s">
        <v>1655</v>
      </c>
      <c r="G397" s="30" t="s">
        <v>611</v>
      </c>
      <c r="H397" s="148"/>
      <c r="I397" s="148"/>
      <c r="J397" s="148"/>
      <c r="K397" s="63"/>
      <c r="L397" s="63"/>
      <c r="M397" s="148"/>
      <c r="N397" s="148"/>
      <c r="O397" s="66"/>
    </row>
    <row r="398" spans="1:15" s="6" customFormat="1" ht="12.75" customHeight="1">
      <c r="A398" s="30" t="s">
        <v>1656</v>
      </c>
      <c r="B398" s="69" t="s">
        <v>1657</v>
      </c>
      <c r="C398" s="143"/>
      <c r="D398" s="143" t="s">
        <v>588</v>
      </c>
      <c r="E398" s="67" t="s">
        <v>678</v>
      </c>
      <c r="F398" s="67" t="s">
        <v>1658</v>
      </c>
      <c r="G398" s="30" t="s">
        <v>691</v>
      </c>
      <c r="H398" s="148"/>
      <c r="I398" s="148"/>
      <c r="J398" s="148"/>
      <c r="K398" s="63"/>
      <c r="L398" s="63"/>
      <c r="M398" s="148"/>
      <c r="N398" s="148"/>
      <c r="O398" s="66"/>
    </row>
    <row r="399" spans="1:15" s="6" customFormat="1" ht="12.75" customHeight="1">
      <c r="A399" s="30" t="s">
        <v>1659</v>
      </c>
      <c r="B399" s="69" t="s">
        <v>1660</v>
      </c>
      <c r="C399" s="143"/>
      <c r="D399" s="143" t="s">
        <v>588</v>
      </c>
      <c r="E399" s="67" t="s">
        <v>605</v>
      </c>
      <c r="F399" s="67" t="s">
        <v>1661</v>
      </c>
      <c r="G399" s="30" t="s">
        <v>607</v>
      </c>
      <c r="H399" s="148"/>
      <c r="I399" s="148"/>
      <c r="J399" s="148"/>
      <c r="K399" s="63"/>
      <c r="L399" s="63"/>
      <c r="M399" s="148"/>
      <c r="N399" s="148"/>
      <c r="O399" s="66"/>
    </row>
    <row r="400" spans="1:15" s="6" customFormat="1" ht="12.75" customHeight="1">
      <c r="A400" s="30" t="s">
        <v>1662</v>
      </c>
      <c r="B400" s="69" t="s">
        <v>1663</v>
      </c>
      <c r="C400" s="67" t="s">
        <v>587</v>
      </c>
      <c r="D400" s="143" t="s">
        <v>591</v>
      </c>
      <c r="E400" s="67" t="s">
        <v>1201</v>
      </c>
      <c r="F400" s="67" t="s">
        <v>1664</v>
      </c>
      <c r="G400" s="30" t="s">
        <v>610</v>
      </c>
      <c r="H400" s="148"/>
      <c r="I400" s="148"/>
      <c r="J400" s="148"/>
      <c r="K400" s="63"/>
      <c r="L400" s="63"/>
      <c r="M400" s="148"/>
      <c r="N400" s="148"/>
      <c r="O400" s="66"/>
    </row>
    <row r="401" spans="1:15" s="6" customFormat="1" ht="12.75" customHeight="1">
      <c r="A401" s="30" t="s">
        <v>1665</v>
      </c>
      <c r="B401" s="69" t="s">
        <v>1666</v>
      </c>
      <c r="C401" s="67" t="s">
        <v>587</v>
      </c>
      <c r="D401" s="143" t="s">
        <v>584</v>
      </c>
      <c r="E401" s="67" t="s">
        <v>680</v>
      </c>
      <c r="F401" s="67" t="s">
        <v>1667</v>
      </c>
      <c r="G401" s="30" t="s">
        <v>611</v>
      </c>
      <c r="H401" s="148"/>
      <c r="I401" s="148"/>
      <c r="J401" s="148"/>
      <c r="K401" s="63"/>
      <c r="L401" s="63"/>
      <c r="M401" s="148"/>
      <c r="N401" s="148"/>
      <c r="O401" s="66"/>
    </row>
    <row r="402" spans="1:15" s="6" customFormat="1" ht="12.75" customHeight="1">
      <c r="A402" s="30" t="s">
        <v>1668</v>
      </c>
      <c r="B402" s="69" t="s">
        <v>1669</v>
      </c>
      <c r="C402" s="143"/>
      <c r="D402" s="143" t="s">
        <v>588</v>
      </c>
      <c r="E402" s="67" t="s">
        <v>1032</v>
      </c>
      <c r="F402" s="67" t="s">
        <v>1670</v>
      </c>
      <c r="G402" s="30" t="s">
        <v>679</v>
      </c>
      <c r="H402" s="148"/>
      <c r="I402" s="148"/>
      <c r="J402" s="148"/>
      <c r="K402" s="63"/>
      <c r="L402" s="63"/>
      <c r="M402" s="148"/>
      <c r="N402" s="148"/>
      <c r="O402" s="66"/>
    </row>
    <row r="403" spans="1:15" s="6" customFormat="1" ht="12.75" customHeight="1">
      <c r="A403" s="30" t="s">
        <v>1572</v>
      </c>
      <c r="B403" s="69" t="s">
        <v>1573</v>
      </c>
      <c r="C403" s="67"/>
      <c r="D403" s="143">
        <v>7</v>
      </c>
      <c r="E403" s="67" t="s">
        <v>1919</v>
      </c>
      <c r="F403" s="67" t="s">
        <v>1089</v>
      </c>
      <c r="G403" s="30" t="s">
        <v>611</v>
      </c>
      <c r="H403" s="148"/>
      <c r="I403" s="148"/>
      <c r="J403" s="148"/>
      <c r="K403" s="63"/>
      <c r="L403" s="63"/>
      <c r="M403" s="148"/>
      <c r="N403" s="148"/>
      <c r="O403" s="66"/>
    </row>
    <row r="404" spans="1:15" s="6" customFormat="1" ht="12.75" customHeight="1">
      <c r="A404" s="30" t="s">
        <v>1671</v>
      </c>
      <c r="B404" s="69" t="s">
        <v>1672</v>
      </c>
      <c r="C404" s="143"/>
      <c r="D404" s="143">
        <v>2</v>
      </c>
      <c r="E404" s="67" t="s">
        <v>1919</v>
      </c>
      <c r="F404" s="67" t="s">
        <v>1673</v>
      </c>
      <c r="G404" s="30" t="s">
        <v>606</v>
      </c>
      <c r="H404" s="148"/>
      <c r="I404" s="148"/>
      <c r="J404" s="148"/>
      <c r="K404" s="63"/>
      <c r="L404" s="63"/>
      <c r="M404" s="148"/>
      <c r="N404" s="148"/>
      <c r="O404" s="66"/>
    </row>
    <row r="405" spans="1:15" s="6" customFormat="1" ht="12.75" customHeight="1">
      <c r="A405" s="30" t="s">
        <v>1674</v>
      </c>
      <c r="B405" s="69" t="s">
        <v>1675</v>
      </c>
      <c r="C405" s="143"/>
      <c r="D405" s="143" t="s">
        <v>582</v>
      </c>
      <c r="E405" s="67" t="s">
        <v>974</v>
      </c>
      <c r="F405" s="67" t="s">
        <v>1676</v>
      </c>
      <c r="G405" s="30" t="s">
        <v>607</v>
      </c>
      <c r="H405" s="148"/>
      <c r="I405" s="148"/>
      <c r="J405" s="148"/>
      <c r="K405" s="63"/>
      <c r="L405" s="63"/>
      <c r="M405" s="148"/>
      <c r="N405" s="148"/>
      <c r="O405" s="66"/>
    </row>
    <row r="406" spans="1:15" s="6" customFormat="1" ht="12.75" customHeight="1">
      <c r="A406" s="30" t="s">
        <v>1677</v>
      </c>
      <c r="B406" s="69" t="s">
        <v>1678</v>
      </c>
      <c r="C406" s="67" t="s">
        <v>587</v>
      </c>
      <c r="D406" s="143" t="s">
        <v>584</v>
      </c>
      <c r="E406" s="67" t="s">
        <v>688</v>
      </c>
      <c r="F406" s="67" t="s">
        <v>1679</v>
      </c>
      <c r="G406" s="30" t="s">
        <v>679</v>
      </c>
      <c r="H406" s="148"/>
      <c r="I406" s="148"/>
      <c r="J406" s="148"/>
      <c r="K406" s="63"/>
      <c r="L406" s="63"/>
      <c r="M406" s="148"/>
      <c r="N406" s="148"/>
      <c r="O406" s="66"/>
    </row>
    <row r="407" spans="1:15" s="6" customFormat="1" ht="12.75" customHeight="1">
      <c r="A407" s="30" t="s">
        <v>1680</v>
      </c>
      <c r="B407" s="69" t="s">
        <v>1681</v>
      </c>
      <c r="C407" s="67" t="s">
        <v>589</v>
      </c>
      <c r="D407" s="143">
        <v>7</v>
      </c>
      <c r="E407" s="67" t="s">
        <v>1919</v>
      </c>
      <c r="F407" s="67" t="s">
        <v>1682</v>
      </c>
      <c r="G407" s="30" t="s">
        <v>609</v>
      </c>
      <c r="H407" s="148"/>
      <c r="I407" s="148"/>
      <c r="J407" s="148"/>
      <c r="K407" s="63"/>
      <c r="L407" s="63"/>
      <c r="M407" s="148"/>
      <c r="N407" s="148"/>
      <c r="O407" s="66"/>
    </row>
    <row r="408" spans="1:15" s="6" customFormat="1" ht="12.75" customHeight="1">
      <c r="A408" s="67" t="s">
        <v>3052</v>
      </c>
      <c r="B408" s="155" t="s">
        <v>3053</v>
      </c>
      <c r="C408" s="67"/>
      <c r="D408" s="143">
        <v>7</v>
      </c>
      <c r="E408" s="67" t="s">
        <v>986</v>
      </c>
      <c r="F408" s="67">
        <v>6023359</v>
      </c>
      <c r="G408" s="30">
        <v>9</v>
      </c>
      <c r="H408" s="148"/>
      <c r="I408" s="148"/>
      <c r="J408" s="148"/>
      <c r="K408" s="63"/>
      <c r="L408" s="63"/>
      <c r="M408" s="148"/>
      <c r="N408" s="148"/>
      <c r="O408" s="66"/>
    </row>
    <row r="409" spans="1:15" s="6" customFormat="1" ht="12.75" customHeight="1">
      <c r="A409" s="30" t="s">
        <v>1683</v>
      </c>
      <c r="B409" s="69" t="s">
        <v>1351</v>
      </c>
      <c r="C409" s="143"/>
      <c r="D409" s="143" t="s">
        <v>582</v>
      </c>
      <c r="E409" s="67" t="s">
        <v>1212</v>
      </c>
      <c r="F409" s="67" t="s">
        <v>1684</v>
      </c>
      <c r="G409" s="30" t="s">
        <v>608</v>
      </c>
      <c r="H409" s="148"/>
      <c r="I409" s="148"/>
      <c r="J409" s="148"/>
      <c r="K409" s="63"/>
      <c r="L409" s="63"/>
      <c r="M409" s="148"/>
      <c r="N409" s="148"/>
      <c r="O409" s="66"/>
    </row>
    <row r="410" spans="1:15" s="6" customFormat="1" ht="12.75" customHeight="1">
      <c r="A410" s="30" t="s">
        <v>1689</v>
      </c>
      <c r="B410" s="69" t="s">
        <v>1690</v>
      </c>
      <c r="C410" s="67" t="s">
        <v>587</v>
      </c>
      <c r="D410" s="143" t="s">
        <v>592</v>
      </c>
      <c r="E410" s="67" t="s">
        <v>2498</v>
      </c>
      <c r="F410" s="67" t="s">
        <v>1691</v>
      </c>
      <c r="G410" s="30" t="s">
        <v>607</v>
      </c>
      <c r="H410" s="148"/>
      <c r="I410" s="148"/>
      <c r="J410" s="148"/>
      <c r="K410" s="63"/>
      <c r="L410" s="63"/>
      <c r="M410" s="148"/>
      <c r="N410" s="148"/>
      <c r="O410" s="66"/>
    </row>
    <row r="411" spans="1:15" s="6" customFormat="1" ht="12.75" customHeight="1">
      <c r="A411" s="30" t="s">
        <v>1692</v>
      </c>
      <c r="B411" s="69" t="s">
        <v>1693</v>
      </c>
      <c r="C411" s="143" t="s">
        <v>587</v>
      </c>
      <c r="D411" s="143" t="s">
        <v>592</v>
      </c>
      <c r="E411" s="67" t="s">
        <v>2498</v>
      </c>
      <c r="F411" s="67" t="s">
        <v>1694</v>
      </c>
      <c r="G411" s="30" t="s">
        <v>679</v>
      </c>
      <c r="H411" s="148"/>
      <c r="I411" s="148"/>
      <c r="J411" s="148"/>
      <c r="K411" s="63"/>
      <c r="L411" s="63"/>
      <c r="M411" s="148"/>
      <c r="N411" s="148"/>
      <c r="O411" s="66"/>
    </row>
    <row r="412" spans="1:15" s="6" customFormat="1" ht="12.75" customHeight="1">
      <c r="A412" s="30" t="s">
        <v>1695</v>
      </c>
      <c r="B412" s="69" t="s">
        <v>1696</v>
      </c>
      <c r="C412" s="67" t="s">
        <v>589</v>
      </c>
      <c r="D412" s="143" t="s">
        <v>588</v>
      </c>
      <c r="E412" s="67" t="s">
        <v>1361</v>
      </c>
      <c r="F412" s="67" t="s">
        <v>1697</v>
      </c>
      <c r="G412" s="30" t="s">
        <v>611</v>
      </c>
      <c r="H412" s="148"/>
      <c r="I412" s="148"/>
      <c r="J412" s="148"/>
      <c r="K412" s="63"/>
      <c r="L412" s="63"/>
      <c r="M412" s="148"/>
      <c r="N412" s="148"/>
      <c r="O412" s="66"/>
    </row>
    <row r="413" spans="1:15" s="6" customFormat="1" ht="12.75" customHeight="1">
      <c r="A413" s="30" t="s">
        <v>1698</v>
      </c>
      <c r="B413" s="69" t="s">
        <v>1699</v>
      </c>
      <c r="C413" s="143"/>
      <c r="D413" s="143">
        <v>2</v>
      </c>
      <c r="E413" s="67" t="s">
        <v>678</v>
      </c>
      <c r="F413" s="67" t="s">
        <v>1700</v>
      </c>
      <c r="G413" s="30" t="s">
        <v>607</v>
      </c>
      <c r="H413" s="148"/>
      <c r="I413" s="148"/>
      <c r="J413" s="148"/>
      <c r="K413" s="63"/>
      <c r="L413" s="63"/>
      <c r="M413" s="148"/>
      <c r="N413" s="148"/>
      <c r="O413" s="66"/>
    </row>
    <row r="414" spans="1:15" s="6" customFormat="1" ht="12.75" customHeight="1">
      <c r="A414" s="30" t="s">
        <v>1701</v>
      </c>
      <c r="B414" s="69" t="s">
        <v>1702</v>
      </c>
      <c r="C414" s="67" t="s">
        <v>589</v>
      </c>
      <c r="D414" s="143" t="s">
        <v>586</v>
      </c>
      <c r="E414" s="67" t="s">
        <v>983</v>
      </c>
      <c r="F414" s="67" t="s">
        <v>1703</v>
      </c>
      <c r="G414" s="30" t="s">
        <v>691</v>
      </c>
      <c r="H414" s="148"/>
      <c r="I414" s="148"/>
      <c r="J414" s="148"/>
      <c r="K414" s="63"/>
      <c r="L414" s="63"/>
      <c r="M414" s="148"/>
      <c r="N414" s="148"/>
      <c r="O414" s="66"/>
    </row>
    <row r="415" spans="1:15" s="6" customFormat="1" ht="12.75" customHeight="1">
      <c r="A415" s="30" t="s">
        <v>1704</v>
      </c>
      <c r="B415" s="69" t="s">
        <v>1705</v>
      </c>
      <c r="C415" s="67" t="s">
        <v>589</v>
      </c>
      <c r="D415" s="143">
        <v>7</v>
      </c>
      <c r="E415" s="67" t="s">
        <v>2498</v>
      </c>
      <c r="F415" s="67" t="s">
        <v>1706</v>
      </c>
      <c r="G415" s="30" t="s">
        <v>611</v>
      </c>
      <c r="H415" s="148"/>
      <c r="I415" s="148"/>
      <c r="J415" s="148"/>
      <c r="K415" s="63"/>
      <c r="L415" s="63"/>
      <c r="M415" s="148"/>
      <c r="N415" s="148"/>
      <c r="O415" s="66"/>
    </row>
    <row r="416" spans="1:15" s="6" customFormat="1" ht="12.75" customHeight="1">
      <c r="A416" s="30" t="s">
        <v>1707</v>
      </c>
      <c r="B416" s="69" t="s">
        <v>1708</v>
      </c>
      <c r="C416" s="143"/>
      <c r="D416" s="143">
        <v>3</v>
      </c>
      <c r="E416" s="67" t="s">
        <v>2498</v>
      </c>
      <c r="F416" s="67" t="s">
        <v>1709</v>
      </c>
      <c r="G416" s="30" t="s">
        <v>691</v>
      </c>
      <c r="H416" s="148"/>
      <c r="I416" s="148"/>
      <c r="J416" s="148"/>
      <c r="K416" s="63"/>
      <c r="L416" s="63"/>
      <c r="M416" s="148"/>
      <c r="N416" s="148"/>
      <c r="O416" s="66"/>
    </row>
    <row r="417" spans="1:15" s="6" customFormat="1" ht="12.75" customHeight="1">
      <c r="A417" s="30" t="s">
        <v>1710</v>
      </c>
      <c r="B417" s="69" t="s">
        <v>1711</v>
      </c>
      <c r="C417" s="143"/>
      <c r="D417" s="143">
        <v>7</v>
      </c>
      <c r="E417" s="67" t="s">
        <v>678</v>
      </c>
      <c r="F417" s="67" t="s">
        <v>1712</v>
      </c>
      <c r="G417" s="30" t="s">
        <v>607</v>
      </c>
      <c r="H417" s="148"/>
      <c r="I417" s="148"/>
      <c r="J417" s="148"/>
      <c r="K417" s="63"/>
      <c r="L417" s="63"/>
      <c r="M417" s="148"/>
      <c r="N417" s="148"/>
      <c r="O417" s="66"/>
    </row>
    <row r="418" spans="1:15" s="6" customFormat="1" ht="12.75" customHeight="1">
      <c r="A418" s="30" t="s">
        <v>1713</v>
      </c>
      <c r="B418" s="69" t="s">
        <v>1715</v>
      </c>
      <c r="C418" s="143"/>
      <c r="D418" s="143" t="s">
        <v>588</v>
      </c>
      <c r="E418" s="67" t="s">
        <v>680</v>
      </c>
      <c r="F418" s="67" t="s">
        <v>1716</v>
      </c>
      <c r="G418" s="30" t="s">
        <v>606</v>
      </c>
      <c r="H418" s="148"/>
      <c r="I418" s="148"/>
      <c r="J418" s="148"/>
      <c r="K418" s="63"/>
      <c r="L418" s="63"/>
      <c r="M418" s="148"/>
      <c r="N418" s="148"/>
      <c r="O418" s="66"/>
    </row>
    <row r="419" spans="1:15" s="6" customFormat="1" ht="12.75" customHeight="1">
      <c r="A419" s="30" t="s">
        <v>1717</v>
      </c>
      <c r="B419" s="69" t="s">
        <v>1718</v>
      </c>
      <c r="C419" s="143" t="s">
        <v>587</v>
      </c>
      <c r="D419" s="143" t="s">
        <v>582</v>
      </c>
      <c r="E419" s="67" t="s">
        <v>1212</v>
      </c>
      <c r="F419" s="67" t="s">
        <v>1719</v>
      </c>
      <c r="G419" s="30" t="s">
        <v>606</v>
      </c>
      <c r="H419" s="148"/>
      <c r="I419" s="148"/>
      <c r="J419" s="148"/>
      <c r="K419" s="63"/>
      <c r="L419" s="63"/>
      <c r="M419" s="148"/>
      <c r="N419" s="148"/>
      <c r="O419" s="66"/>
    </row>
    <row r="420" spans="1:15" s="6" customFormat="1" ht="12.75" customHeight="1">
      <c r="A420" s="30" t="s">
        <v>1720</v>
      </c>
      <c r="B420" s="69" t="s">
        <v>1721</v>
      </c>
      <c r="C420" s="67" t="s">
        <v>589</v>
      </c>
      <c r="D420" s="143">
        <v>7</v>
      </c>
      <c r="E420" s="67" t="s">
        <v>1213</v>
      </c>
      <c r="F420" s="67" t="s">
        <v>1722</v>
      </c>
      <c r="G420" s="30" t="s">
        <v>611</v>
      </c>
      <c r="H420" s="148"/>
      <c r="I420" s="148"/>
      <c r="J420" s="148"/>
      <c r="K420" s="63"/>
      <c r="L420" s="63"/>
      <c r="M420" s="148"/>
      <c r="N420" s="148"/>
      <c r="O420" s="66"/>
    </row>
    <row r="421" spans="1:15" s="6" customFormat="1" ht="12.75" customHeight="1">
      <c r="A421" s="30" t="s">
        <v>1723</v>
      </c>
      <c r="B421" s="69" t="s">
        <v>1724</v>
      </c>
      <c r="C421" s="67" t="s">
        <v>587</v>
      </c>
      <c r="D421" s="143" t="s">
        <v>591</v>
      </c>
      <c r="E421" s="67" t="s">
        <v>1063</v>
      </c>
      <c r="F421" s="67" t="s">
        <v>1725</v>
      </c>
      <c r="G421" s="30" t="s">
        <v>606</v>
      </c>
      <c r="H421" s="148"/>
      <c r="I421" s="148"/>
      <c r="J421" s="148"/>
      <c r="K421" s="63"/>
      <c r="L421" s="63"/>
      <c r="M421" s="148"/>
      <c r="N421" s="148"/>
      <c r="O421" s="66"/>
    </row>
    <row r="422" spans="1:15" s="6" customFormat="1" ht="12.75" customHeight="1">
      <c r="A422" s="30" t="s">
        <v>1726</v>
      </c>
      <c r="B422" s="69" t="s">
        <v>1090</v>
      </c>
      <c r="C422" s="143"/>
      <c r="D422" s="143">
        <v>2</v>
      </c>
      <c r="E422" s="67" t="s">
        <v>683</v>
      </c>
      <c r="F422" s="67" t="s">
        <v>1727</v>
      </c>
      <c r="G422" s="30" t="s">
        <v>610</v>
      </c>
      <c r="H422" s="148"/>
      <c r="I422" s="148"/>
      <c r="J422" s="148"/>
      <c r="K422" s="63"/>
      <c r="L422" s="63"/>
      <c r="M422" s="148"/>
      <c r="N422" s="148"/>
      <c r="O422" s="66"/>
    </row>
    <row r="423" spans="1:15" s="6" customFormat="1" ht="12.75" customHeight="1">
      <c r="A423" s="30" t="s">
        <v>1728</v>
      </c>
      <c r="B423" s="69" t="s">
        <v>1729</v>
      </c>
      <c r="C423" s="67" t="s">
        <v>587</v>
      </c>
      <c r="D423" s="143" t="s">
        <v>586</v>
      </c>
      <c r="E423" s="67" t="s">
        <v>690</v>
      </c>
      <c r="F423" s="67" t="s">
        <v>1730</v>
      </c>
      <c r="G423" s="30" t="s">
        <v>608</v>
      </c>
      <c r="H423" s="148"/>
      <c r="I423" s="148"/>
      <c r="J423" s="148"/>
      <c r="K423" s="63"/>
      <c r="L423" s="63"/>
      <c r="M423" s="148"/>
      <c r="N423" s="148"/>
      <c r="O423" s="66"/>
    </row>
    <row r="424" spans="1:15" s="6" customFormat="1" ht="12.75" customHeight="1">
      <c r="A424" s="30" t="s">
        <v>1731</v>
      </c>
      <c r="B424" s="69" t="s">
        <v>2934</v>
      </c>
      <c r="C424" s="143"/>
      <c r="D424" s="143" t="s">
        <v>592</v>
      </c>
      <c r="E424" s="67" t="s">
        <v>1919</v>
      </c>
      <c r="F424" s="67" t="s">
        <v>1732</v>
      </c>
      <c r="G424" s="30" t="s">
        <v>691</v>
      </c>
      <c r="H424" s="148"/>
      <c r="I424" s="148"/>
      <c r="J424" s="148"/>
      <c r="K424" s="63"/>
      <c r="L424" s="63"/>
      <c r="M424" s="148"/>
      <c r="N424" s="148"/>
      <c r="O424" s="66"/>
    </row>
    <row r="425" spans="1:15" s="6" customFormat="1" ht="12.75" customHeight="1">
      <c r="A425" s="30" t="s">
        <v>1733</v>
      </c>
      <c r="B425" s="69" t="s">
        <v>2388</v>
      </c>
      <c r="C425" s="143"/>
      <c r="D425" s="143">
        <v>3</v>
      </c>
      <c r="E425" s="67" t="s">
        <v>1497</v>
      </c>
      <c r="F425" s="67" t="s">
        <v>1734</v>
      </c>
      <c r="G425" s="30" t="s">
        <v>607</v>
      </c>
      <c r="H425" s="148"/>
      <c r="I425" s="148"/>
      <c r="J425" s="148"/>
      <c r="K425" s="63"/>
      <c r="L425" s="63"/>
      <c r="M425" s="148"/>
      <c r="N425" s="148"/>
      <c r="O425" s="66"/>
    </row>
    <row r="426" spans="1:15" s="6" customFormat="1" ht="12.75" customHeight="1">
      <c r="A426" s="30" t="s">
        <v>1735</v>
      </c>
      <c r="B426" s="69" t="s">
        <v>2935</v>
      </c>
      <c r="C426" s="67" t="s">
        <v>589</v>
      </c>
      <c r="D426" s="143" t="s">
        <v>592</v>
      </c>
      <c r="E426" s="67" t="s">
        <v>998</v>
      </c>
      <c r="F426" s="67" t="s">
        <v>1736</v>
      </c>
      <c r="G426" s="30" t="s">
        <v>679</v>
      </c>
      <c r="H426" s="148"/>
      <c r="I426" s="148"/>
      <c r="J426" s="148"/>
      <c r="K426" s="63"/>
      <c r="L426" s="63"/>
      <c r="M426" s="148"/>
      <c r="N426" s="148"/>
      <c r="O426" s="66"/>
    </row>
    <row r="427" spans="1:15" s="6" customFormat="1" ht="12.75" customHeight="1">
      <c r="A427" s="30" t="s">
        <v>1737</v>
      </c>
      <c r="B427" s="69" t="s">
        <v>1738</v>
      </c>
      <c r="C427" s="143"/>
      <c r="D427" s="143" t="s">
        <v>584</v>
      </c>
      <c r="E427" s="67" t="s">
        <v>1032</v>
      </c>
      <c r="F427" s="67" t="s">
        <v>1739</v>
      </c>
      <c r="G427" s="30" t="s">
        <v>691</v>
      </c>
      <c r="H427" s="148"/>
      <c r="I427" s="148"/>
      <c r="J427" s="148"/>
      <c r="K427" s="63"/>
      <c r="L427" s="63"/>
      <c r="M427" s="148"/>
      <c r="N427" s="148"/>
      <c r="O427" s="66"/>
    </row>
    <row r="428" spans="1:15" s="6" customFormat="1" ht="12.75" customHeight="1">
      <c r="A428" s="30" t="s">
        <v>3125</v>
      </c>
      <c r="B428" s="69" t="s">
        <v>1091</v>
      </c>
      <c r="C428" s="143"/>
      <c r="D428" s="143">
        <v>7</v>
      </c>
      <c r="E428" s="67" t="s">
        <v>678</v>
      </c>
      <c r="F428" s="67" t="s">
        <v>3126</v>
      </c>
      <c r="G428" s="30" t="s">
        <v>679</v>
      </c>
      <c r="H428" s="148"/>
      <c r="I428" s="148"/>
      <c r="J428" s="148"/>
      <c r="K428" s="63"/>
      <c r="L428" s="63"/>
      <c r="M428" s="148"/>
      <c r="N428" s="148"/>
      <c r="O428" s="66"/>
    </row>
    <row r="429" spans="1:15" s="6" customFormat="1" ht="12.75" customHeight="1">
      <c r="A429" s="30" t="s">
        <v>1740</v>
      </c>
      <c r="B429" s="69" t="s">
        <v>1968</v>
      </c>
      <c r="C429" s="143"/>
      <c r="D429" s="143">
        <v>1</v>
      </c>
      <c r="E429" s="67" t="s">
        <v>680</v>
      </c>
      <c r="F429" s="67" t="s">
        <v>1741</v>
      </c>
      <c r="G429" s="30" t="s">
        <v>609</v>
      </c>
      <c r="H429" s="148"/>
      <c r="I429" s="148"/>
      <c r="J429" s="148"/>
      <c r="K429" s="63"/>
      <c r="L429" s="63"/>
      <c r="M429" s="148"/>
      <c r="N429" s="148"/>
      <c r="O429" s="66"/>
    </row>
    <row r="430" spans="1:15" s="6" customFormat="1" ht="12.75" customHeight="1">
      <c r="A430" s="30" t="s">
        <v>1742</v>
      </c>
      <c r="B430" s="69" t="s">
        <v>1743</v>
      </c>
      <c r="C430" s="143"/>
      <c r="D430" s="143" t="s">
        <v>588</v>
      </c>
      <c r="E430" s="67" t="s">
        <v>2498</v>
      </c>
      <c r="F430" s="67" t="s">
        <v>1744</v>
      </c>
      <c r="G430" s="30" t="s">
        <v>606</v>
      </c>
      <c r="H430" s="148"/>
      <c r="I430" s="148"/>
      <c r="J430" s="148"/>
      <c r="K430" s="63"/>
      <c r="L430" s="63"/>
      <c r="M430" s="148"/>
      <c r="N430" s="148"/>
      <c r="O430" s="66"/>
    </row>
    <row r="431" spans="1:15" s="6" customFormat="1" ht="12.75" customHeight="1">
      <c r="A431" s="30" t="s">
        <v>1745</v>
      </c>
      <c r="B431" s="69" t="s">
        <v>1746</v>
      </c>
      <c r="C431" s="67" t="s">
        <v>589</v>
      </c>
      <c r="D431" s="143">
        <v>7</v>
      </c>
      <c r="E431" s="67" t="s">
        <v>2498</v>
      </c>
      <c r="F431" s="67" t="s">
        <v>1747</v>
      </c>
      <c r="G431" s="30" t="s">
        <v>610</v>
      </c>
      <c r="H431" s="148"/>
      <c r="I431" s="148"/>
      <c r="J431" s="148"/>
      <c r="K431" s="63"/>
      <c r="L431" s="63"/>
      <c r="M431" s="148"/>
      <c r="N431" s="148"/>
      <c r="O431" s="66"/>
    </row>
    <row r="432" spans="1:15" s="6" customFormat="1" ht="12.75" customHeight="1">
      <c r="A432" s="30" t="s">
        <v>1748</v>
      </c>
      <c r="B432" s="69" t="s">
        <v>2411</v>
      </c>
      <c r="C432" s="67" t="s">
        <v>589</v>
      </c>
      <c r="D432" s="143">
        <v>7</v>
      </c>
      <c r="E432" s="67" t="s">
        <v>2498</v>
      </c>
      <c r="F432" s="67" t="s">
        <v>1749</v>
      </c>
      <c r="G432" s="30" t="s">
        <v>604</v>
      </c>
      <c r="H432" s="148"/>
      <c r="I432" s="148"/>
      <c r="J432" s="148"/>
      <c r="K432" s="63"/>
      <c r="L432" s="63"/>
      <c r="M432" s="148"/>
      <c r="N432" s="148"/>
      <c r="O432" s="66"/>
    </row>
    <row r="433" spans="1:15" s="6" customFormat="1" ht="12.75" customHeight="1">
      <c r="A433" s="30" t="s">
        <v>1750</v>
      </c>
      <c r="B433" s="69" t="s">
        <v>1751</v>
      </c>
      <c r="C433" s="67" t="s">
        <v>587</v>
      </c>
      <c r="D433" s="143">
        <v>7</v>
      </c>
      <c r="E433" s="67" t="s">
        <v>2498</v>
      </c>
      <c r="F433" s="67" t="s">
        <v>1752</v>
      </c>
      <c r="G433" s="30" t="s">
        <v>608</v>
      </c>
      <c r="H433" s="148"/>
      <c r="I433" s="148"/>
      <c r="J433" s="148"/>
      <c r="K433" s="63"/>
      <c r="L433" s="63"/>
      <c r="M433" s="148"/>
      <c r="N433" s="148"/>
      <c r="O433" s="66"/>
    </row>
    <row r="434" spans="1:15" s="6" customFormat="1" ht="12.75" customHeight="1">
      <c r="A434" s="30" t="s">
        <v>1753</v>
      </c>
      <c r="B434" s="69" t="s">
        <v>2936</v>
      </c>
      <c r="C434" s="143"/>
      <c r="D434" s="143">
        <v>3</v>
      </c>
      <c r="E434" s="67" t="s">
        <v>677</v>
      </c>
      <c r="F434" s="67" t="s">
        <v>1754</v>
      </c>
      <c r="G434" s="30" t="s">
        <v>604</v>
      </c>
      <c r="H434" s="148"/>
      <c r="I434" s="151"/>
      <c r="J434" s="148"/>
      <c r="K434" s="63"/>
      <c r="L434" s="63"/>
      <c r="M434" s="151"/>
      <c r="N434" s="148"/>
      <c r="O434" s="66"/>
    </row>
    <row r="435" spans="1:15" s="6" customFormat="1" ht="12.75" customHeight="1">
      <c r="A435" s="30" t="s">
        <v>1755</v>
      </c>
      <c r="B435" s="69" t="s">
        <v>2401</v>
      </c>
      <c r="C435" s="67" t="s">
        <v>589</v>
      </c>
      <c r="D435" s="143" t="s">
        <v>592</v>
      </c>
      <c r="E435" s="67" t="s">
        <v>682</v>
      </c>
      <c r="F435" s="67" t="s">
        <v>1756</v>
      </c>
      <c r="G435" s="30" t="s">
        <v>608</v>
      </c>
      <c r="H435" s="148"/>
      <c r="I435" s="148"/>
      <c r="J435" s="148"/>
      <c r="K435" s="63"/>
      <c r="L435" s="63"/>
      <c r="M435" s="148"/>
      <c r="N435" s="148"/>
      <c r="O435" s="66"/>
    </row>
    <row r="436" spans="1:15" s="6" customFormat="1" ht="12.75" customHeight="1">
      <c r="A436" s="30" t="s">
        <v>1757</v>
      </c>
      <c r="B436" s="69" t="s">
        <v>1758</v>
      </c>
      <c r="C436" s="143"/>
      <c r="D436" s="143" t="s">
        <v>588</v>
      </c>
      <c r="E436" s="67" t="s">
        <v>974</v>
      </c>
      <c r="F436" s="67" t="s">
        <v>1759</v>
      </c>
      <c r="G436" s="30" t="s">
        <v>606</v>
      </c>
      <c r="H436" s="148"/>
      <c r="I436" s="148"/>
      <c r="J436" s="148"/>
      <c r="K436" s="63"/>
      <c r="L436" s="63"/>
      <c r="M436" s="148"/>
      <c r="N436" s="148"/>
      <c r="O436" s="66"/>
    </row>
    <row r="437" spans="1:15" s="6" customFormat="1" ht="12.75" customHeight="1">
      <c r="A437" s="30" t="s">
        <v>1760</v>
      </c>
      <c r="B437" s="69" t="s">
        <v>1761</v>
      </c>
      <c r="C437" s="67"/>
      <c r="D437" s="143" t="s">
        <v>591</v>
      </c>
      <c r="E437" s="67" t="s">
        <v>989</v>
      </c>
      <c r="F437" s="67" t="s">
        <v>1762</v>
      </c>
      <c r="G437" s="30" t="s">
        <v>609</v>
      </c>
      <c r="H437" s="148"/>
      <c r="I437" s="148"/>
      <c r="J437" s="148"/>
      <c r="K437" s="63"/>
      <c r="L437" s="63"/>
      <c r="M437" s="148"/>
      <c r="N437" s="148"/>
      <c r="O437" s="66"/>
    </row>
    <row r="438" spans="1:15" s="6" customFormat="1" ht="12.75" customHeight="1">
      <c r="A438" s="30" t="s">
        <v>455</v>
      </c>
      <c r="B438" s="69" t="s">
        <v>456</v>
      </c>
      <c r="C438" s="67"/>
      <c r="D438" s="143" t="s">
        <v>591</v>
      </c>
      <c r="E438" s="67" t="s">
        <v>986</v>
      </c>
      <c r="F438" s="67" t="s">
        <v>457</v>
      </c>
      <c r="G438" s="30" t="s">
        <v>610</v>
      </c>
      <c r="H438" s="148"/>
      <c r="I438" s="148"/>
      <c r="J438" s="148"/>
      <c r="K438" s="63"/>
      <c r="L438" s="63"/>
      <c r="M438" s="148"/>
      <c r="N438" s="148"/>
      <c r="O438" s="66"/>
    </row>
    <row r="439" spans="1:15" s="6" customFormat="1" ht="12.75" customHeight="1">
      <c r="A439" s="30" t="s">
        <v>1763</v>
      </c>
      <c r="B439" s="69" t="s">
        <v>2402</v>
      </c>
      <c r="C439" s="67" t="s">
        <v>589</v>
      </c>
      <c r="D439" s="143" t="s">
        <v>582</v>
      </c>
      <c r="E439" s="67" t="s">
        <v>1069</v>
      </c>
      <c r="F439" s="67" t="s">
        <v>1764</v>
      </c>
      <c r="G439" s="30" t="s">
        <v>679</v>
      </c>
      <c r="H439" s="148"/>
      <c r="I439" s="148"/>
      <c r="J439" s="148"/>
      <c r="K439" s="63"/>
      <c r="L439" s="63"/>
      <c r="M439" s="148"/>
      <c r="N439" s="148"/>
      <c r="O439" s="66"/>
    </row>
    <row r="440" spans="1:15" s="6" customFormat="1" ht="12.75" customHeight="1">
      <c r="A440" s="30" t="s">
        <v>2131</v>
      </c>
      <c r="B440" s="69" t="s">
        <v>2132</v>
      </c>
      <c r="C440" s="143"/>
      <c r="D440" s="143" t="s">
        <v>591</v>
      </c>
      <c r="E440" s="67" t="s">
        <v>1071</v>
      </c>
      <c r="F440" s="67" t="s">
        <v>1092</v>
      </c>
      <c r="G440" s="30" t="s">
        <v>606</v>
      </c>
      <c r="H440" s="148"/>
      <c r="I440" s="148"/>
      <c r="J440" s="148"/>
      <c r="K440" s="63"/>
      <c r="L440" s="63"/>
      <c r="M440" s="148"/>
      <c r="N440" s="148"/>
      <c r="O440" s="66"/>
    </row>
    <row r="441" spans="1:15" s="6" customFormat="1" ht="12.75" customHeight="1">
      <c r="A441" s="30" t="s">
        <v>1765</v>
      </c>
      <c r="B441" s="69" t="s">
        <v>1766</v>
      </c>
      <c r="C441" s="143"/>
      <c r="D441" s="143">
        <v>3</v>
      </c>
      <c r="E441" s="67" t="s">
        <v>690</v>
      </c>
      <c r="F441" s="67" t="s">
        <v>1767</v>
      </c>
      <c r="G441" s="30" t="s">
        <v>606</v>
      </c>
      <c r="H441" s="148"/>
      <c r="I441" s="148"/>
      <c r="J441" s="148"/>
      <c r="K441" s="63"/>
      <c r="L441" s="63"/>
      <c r="M441" s="148"/>
      <c r="N441" s="148"/>
      <c r="O441" s="66"/>
    </row>
    <row r="442" spans="1:15" s="6" customFormat="1" ht="12.75" customHeight="1">
      <c r="A442" s="30" t="s">
        <v>3127</v>
      </c>
      <c r="B442" s="69" t="s">
        <v>1093</v>
      </c>
      <c r="C442" s="67" t="s">
        <v>589</v>
      </c>
      <c r="D442" s="143">
        <v>7</v>
      </c>
      <c r="E442" s="67" t="s">
        <v>1069</v>
      </c>
      <c r="F442" s="67" t="s">
        <v>3128</v>
      </c>
      <c r="G442" s="30" t="s">
        <v>606</v>
      </c>
      <c r="H442" s="148"/>
      <c r="I442" s="148"/>
      <c r="J442" s="148"/>
      <c r="K442" s="63"/>
      <c r="L442" s="63"/>
      <c r="M442" s="148"/>
      <c r="N442" s="148"/>
      <c r="O442" s="66"/>
    </row>
    <row r="443" spans="1:15" s="6" customFormat="1" ht="12.75" customHeight="1">
      <c r="A443" s="30" t="s">
        <v>1768</v>
      </c>
      <c r="B443" s="69" t="s">
        <v>1094</v>
      </c>
      <c r="C443" s="67" t="s">
        <v>589</v>
      </c>
      <c r="D443" s="143" t="s">
        <v>591</v>
      </c>
      <c r="E443" s="67" t="s">
        <v>980</v>
      </c>
      <c r="F443" s="67" t="s">
        <v>1769</v>
      </c>
      <c r="G443" s="30" t="s">
        <v>611</v>
      </c>
      <c r="H443" s="148"/>
      <c r="I443" s="148"/>
      <c r="J443" s="148"/>
      <c r="K443" s="63"/>
      <c r="L443" s="63"/>
      <c r="M443" s="148"/>
      <c r="N443" s="148"/>
      <c r="O443" s="66"/>
    </row>
    <row r="444" spans="1:15" s="6" customFormat="1" ht="12.75" customHeight="1">
      <c r="A444" s="30" t="s">
        <v>1770</v>
      </c>
      <c r="B444" s="69" t="s">
        <v>1771</v>
      </c>
      <c r="C444" s="67" t="s">
        <v>587</v>
      </c>
      <c r="D444" s="143" t="s">
        <v>592</v>
      </c>
      <c r="E444" s="67" t="s">
        <v>980</v>
      </c>
      <c r="F444" s="67" t="s">
        <v>1772</v>
      </c>
      <c r="G444" s="30" t="s">
        <v>691</v>
      </c>
      <c r="H444" s="148"/>
      <c r="I444" s="148"/>
      <c r="J444" s="148"/>
      <c r="K444" s="63"/>
      <c r="L444" s="63"/>
      <c r="M444" s="148"/>
      <c r="N444" s="148"/>
      <c r="O444" s="66"/>
    </row>
    <row r="445" spans="1:15" s="6" customFormat="1" ht="12.75" customHeight="1">
      <c r="A445" s="30" t="s">
        <v>1773</v>
      </c>
      <c r="B445" s="69" t="s">
        <v>1774</v>
      </c>
      <c r="C445" s="143"/>
      <c r="D445" s="143" t="s">
        <v>586</v>
      </c>
      <c r="E445" s="67" t="s">
        <v>1001</v>
      </c>
      <c r="F445" s="67" t="s">
        <v>1775</v>
      </c>
      <c r="G445" s="30" t="s">
        <v>610</v>
      </c>
      <c r="H445" s="148"/>
      <c r="I445" s="148"/>
      <c r="J445" s="148"/>
      <c r="K445" s="63"/>
      <c r="L445" s="63"/>
      <c r="M445" s="148"/>
      <c r="N445" s="148"/>
      <c r="O445" s="66"/>
    </row>
    <row r="446" spans="1:15" s="6" customFormat="1" ht="12.75" customHeight="1">
      <c r="A446" s="30" t="s">
        <v>1776</v>
      </c>
      <c r="B446" s="69" t="s">
        <v>1804</v>
      </c>
      <c r="C446" s="67" t="s">
        <v>589</v>
      </c>
      <c r="D446" s="143">
        <v>7</v>
      </c>
      <c r="E446" s="67" t="s">
        <v>1002</v>
      </c>
      <c r="F446" s="67" t="s">
        <v>1805</v>
      </c>
      <c r="G446" s="30" t="s">
        <v>604</v>
      </c>
      <c r="H446" s="148"/>
      <c r="I446" s="148"/>
      <c r="J446" s="148"/>
      <c r="K446" s="63"/>
      <c r="L446" s="63"/>
      <c r="M446" s="148"/>
      <c r="N446" s="148"/>
      <c r="O446" s="66"/>
    </row>
    <row r="447" spans="1:15" s="6" customFormat="1" ht="12.75" customHeight="1">
      <c r="A447" s="30" t="s">
        <v>1806</v>
      </c>
      <c r="B447" s="69" t="s">
        <v>1807</v>
      </c>
      <c r="C447" s="143"/>
      <c r="D447" s="143" t="s">
        <v>592</v>
      </c>
      <c r="E447" s="67" t="s">
        <v>982</v>
      </c>
      <c r="F447" s="67" t="s">
        <v>1808</v>
      </c>
      <c r="G447" s="30" t="s">
        <v>691</v>
      </c>
      <c r="H447" s="148"/>
      <c r="I447" s="148"/>
      <c r="J447" s="148"/>
      <c r="K447" s="63"/>
      <c r="L447" s="63"/>
      <c r="M447" s="148"/>
      <c r="N447" s="148"/>
      <c r="O447" s="66"/>
    </row>
    <row r="448" spans="1:15" s="6" customFormat="1" ht="12.75" customHeight="1">
      <c r="A448" s="30" t="s">
        <v>1809</v>
      </c>
      <c r="B448" s="69" t="s">
        <v>1810</v>
      </c>
      <c r="C448" s="67" t="s">
        <v>587</v>
      </c>
      <c r="D448" s="143">
        <v>7</v>
      </c>
      <c r="E448" s="67" t="s">
        <v>974</v>
      </c>
      <c r="F448" s="67" t="s">
        <v>1811</v>
      </c>
      <c r="G448" s="30" t="s">
        <v>606</v>
      </c>
      <c r="H448" s="148"/>
      <c r="I448" s="148"/>
      <c r="J448" s="148"/>
      <c r="K448" s="63"/>
      <c r="L448" s="63"/>
      <c r="M448" s="148"/>
      <c r="N448" s="148"/>
      <c r="O448" s="66"/>
    </row>
    <row r="449" spans="1:15" s="6" customFormat="1" ht="12.75" customHeight="1">
      <c r="A449" s="30" t="s">
        <v>1812</v>
      </c>
      <c r="B449" s="69" t="s">
        <v>1813</v>
      </c>
      <c r="C449" s="143"/>
      <c r="D449" s="143" t="s">
        <v>588</v>
      </c>
      <c r="E449" s="67" t="s">
        <v>993</v>
      </c>
      <c r="F449" s="67" t="s">
        <v>1814</v>
      </c>
      <c r="G449" s="30" t="s">
        <v>609</v>
      </c>
      <c r="H449" s="148"/>
      <c r="I449" s="148"/>
      <c r="J449" s="148"/>
      <c r="K449" s="63"/>
      <c r="L449" s="63"/>
      <c r="M449" s="148"/>
      <c r="N449" s="148"/>
      <c r="O449" s="66"/>
    </row>
    <row r="450" spans="1:15" s="6" customFormat="1" ht="12.75" customHeight="1">
      <c r="A450" s="30" t="s">
        <v>1815</v>
      </c>
      <c r="B450" s="69" t="s">
        <v>1828</v>
      </c>
      <c r="C450" s="143"/>
      <c r="D450" s="143">
        <v>2</v>
      </c>
      <c r="E450" s="67" t="s">
        <v>984</v>
      </c>
      <c r="F450" s="67" t="s">
        <v>1829</v>
      </c>
      <c r="G450" s="30" t="s">
        <v>607</v>
      </c>
      <c r="H450" s="148"/>
      <c r="I450" s="148"/>
      <c r="J450" s="148"/>
      <c r="K450" s="63"/>
      <c r="L450" s="63"/>
      <c r="M450" s="148"/>
      <c r="N450" s="148"/>
      <c r="O450" s="66"/>
    </row>
    <row r="451" spans="1:15" s="6" customFormat="1" ht="12.75" customHeight="1">
      <c r="A451" s="30" t="s">
        <v>1830</v>
      </c>
      <c r="B451" s="69" t="s">
        <v>1095</v>
      </c>
      <c r="C451" s="143"/>
      <c r="D451" s="143" t="s">
        <v>588</v>
      </c>
      <c r="E451" s="67" t="s">
        <v>1212</v>
      </c>
      <c r="F451" s="67" t="s">
        <v>485</v>
      </c>
      <c r="G451" s="30" t="s">
        <v>679</v>
      </c>
      <c r="H451" s="148"/>
      <c r="I451" s="148"/>
      <c r="J451" s="148"/>
      <c r="K451" s="63"/>
      <c r="L451" s="63"/>
      <c r="M451" s="148"/>
      <c r="N451" s="148"/>
      <c r="O451" s="66"/>
    </row>
    <row r="452" spans="1:15" s="6" customFormat="1" ht="12.75" customHeight="1">
      <c r="A452" s="30" t="s">
        <v>1831</v>
      </c>
      <c r="B452" s="69" t="s">
        <v>1832</v>
      </c>
      <c r="C452" s="67" t="s">
        <v>589</v>
      </c>
      <c r="D452" s="143" t="s">
        <v>591</v>
      </c>
      <c r="E452" s="67" t="s">
        <v>1919</v>
      </c>
      <c r="F452" s="67" t="s">
        <v>1833</v>
      </c>
      <c r="G452" s="30" t="s">
        <v>691</v>
      </c>
      <c r="H452" s="148"/>
      <c r="I452" s="148"/>
      <c r="J452" s="148"/>
      <c r="K452" s="63"/>
      <c r="L452" s="63"/>
      <c r="M452" s="148"/>
      <c r="N452" s="148"/>
      <c r="O452" s="66"/>
    </row>
    <row r="453" spans="1:15" s="6" customFormat="1" ht="12.75" customHeight="1">
      <c r="A453" s="30" t="s">
        <v>1834</v>
      </c>
      <c r="B453" s="69" t="s">
        <v>394</v>
      </c>
      <c r="C453" s="143" t="s">
        <v>587</v>
      </c>
      <c r="D453" s="143">
        <v>3</v>
      </c>
      <c r="E453" s="67" t="s">
        <v>997</v>
      </c>
      <c r="F453" s="67" t="s">
        <v>1835</v>
      </c>
      <c r="G453" s="30" t="s">
        <v>608</v>
      </c>
      <c r="H453" s="148"/>
      <c r="I453" s="148"/>
      <c r="J453" s="148"/>
      <c r="K453" s="63"/>
      <c r="L453" s="63"/>
      <c r="M453" s="148"/>
      <c r="N453" s="148"/>
      <c r="O453" s="66"/>
    </row>
    <row r="454" spans="1:15" s="6" customFormat="1" ht="12.75" customHeight="1">
      <c r="A454" s="30" t="s">
        <v>1836</v>
      </c>
      <c r="B454" s="69" t="s">
        <v>1837</v>
      </c>
      <c r="C454" s="143"/>
      <c r="D454" s="143">
        <v>2</v>
      </c>
      <c r="E454" s="67" t="s">
        <v>974</v>
      </c>
      <c r="F454" s="67" t="s">
        <v>1838</v>
      </c>
      <c r="G454" s="30" t="s">
        <v>607</v>
      </c>
      <c r="H454" s="148"/>
      <c r="I454" s="148"/>
      <c r="J454" s="148"/>
      <c r="K454" s="63"/>
      <c r="L454" s="63"/>
      <c r="M454" s="148"/>
      <c r="N454" s="148"/>
      <c r="O454" s="66"/>
    </row>
    <row r="455" spans="1:15" s="6" customFormat="1" ht="12.75" customHeight="1">
      <c r="A455" s="30" t="s">
        <v>1839</v>
      </c>
      <c r="B455" s="69" t="s">
        <v>1969</v>
      </c>
      <c r="C455" s="67" t="s">
        <v>589</v>
      </c>
      <c r="D455" s="143">
        <v>7</v>
      </c>
      <c r="E455" s="67" t="s">
        <v>682</v>
      </c>
      <c r="F455" s="67" t="s">
        <v>1840</v>
      </c>
      <c r="G455" s="30" t="s">
        <v>679</v>
      </c>
      <c r="H455" s="148"/>
      <c r="I455" s="148"/>
      <c r="J455" s="148"/>
      <c r="K455" s="63"/>
      <c r="L455" s="63"/>
      <c r="M455" s="148"/>
      <c r="N455" s="148"/>
      <c r="O455" s="66"/>
    </row>
    <row r="456" spans="1:15" s="6" customFormat="1" ht="12.75" customHeight="1">
      <c r="A456" s="30" t="s">
        <v>1841</v>
      </c>
      <c r="B456" s="69" t="s">
        <v>1842</v>
      </c>
      <c r="C456" s="67" t="s">
        <v>589</v>
      </c>
      <c r="D456" s="143" t="s">
        <v>591</v>
      </c>
      <c r="E456" s="67" t="s">
        <v>682</v>
      </c>
      <c r="F456" s="67" t="s">
        <v>1843</v>
      </c>
      <c r="G456" s="30" t="s">
        <v>611</v>
      </c>
      <c r="H456" s="148"/>
      <c r="I456" s="148"/>
      <c r="J456" s="148"/>
      <c r="K456" s="63"/>
      <c r="L456" s="63"/>
      <c r="M456" s="148"/>
      <c r="N456" s="148"/>
      <c r="O456" s="66"/>
    </row>
    <row r="457" spans="1:15" s="6" customFormat="1" ht="12.75" customHeight="1">
      <c r="A457" s="30" t="s">
        <v>1844</v>
      </c>
      <c r="B457" s="69" t="s">
        <v>1845</v>
      </c>
      <c r="C457" s="67" t="s">
        <v>589</v>
      </c>
      <c r="D457" s="143" t="s">
        <v>588</v>
      </c>
      <c r="E457" s="67" t="s">
        <v>1212</v>
      </c>
      <c r="F457" s="67" t="s">
        <v>1846</v>
      </c>
      <c r="G457" s="30" t="s">
        <v>691</v>
      </c>
      <c r="H457" s="148"/>
      <c r="I457" s="148"/>
      <c r="J457" s="148"/>
      <c r="K457" s="63"/>
      <c r="L457" s="63"/>
      <c r="M457" s="148"/>
      <c r="N457" s="148"/>
      <c r="O457" s="66"/>
    </row>
    <row r="458" spans="1:15" s="6" customFormat="1" ht="12.75" customHeight="1">
      <c r="A458" s="30" t="s">
        <v>1847</v>
      </c>
      <c r="B458" s="69" t="s">
        <v>1848</v>
      </c>
      <c r="C458" s="67" t="s">
        <v>589</v>
      </c>
      <c r="D458" s="143">
        <v>7</v>
      </c>
      <c r="E458" s="67" t="s">
        <v>1201</v>
      </c>
      <c r="F458" s="67" t="s">
        <v>1849</v>
      </c>
      <c r="G458" s="30" t="s">
        <v>606</v>
      </c>
      <c r="H458" s="148"/>
      <c r="I458" s="148"/>
      <c r="J458" s="148"/>
      <c r="K458" s="63"/>
      <c r="L458" s="63"/>
      <c r="M458" s="148"/>
      <c r="N458" s="148"/>
      <c r="O458" s="66"/>
    </row>
    <row r="459" spans="1:15" s="6" customFormat="1" ht="12.75" customHeight="1">
      <c r="A459" s="30" t="s">
        <v>1850</v>
      </c>
      <c r="B459" s="69" t="s">
        <v>1851</v>
      </c>
      <c r="C459" s="143"/>
      <c r="D459" s="143" t="s">
        <v>588</v>
      </c>
      <c r="E459" s="67" t="s">
        <v>982</v>
      </c>
      <c r="F459" s="67" t="s">
        <v>1852</v>
      </c>
      <c r="G459" s="30" t="s">
        <v>609</v>
      </c>
      <c r="H459" s="148"/>
      <c r="I459" s="148"/>
      <c r="J459" s="148"/>
      <c r="K459" s="63"/>
      <c r="L459" s="63"/>
      <c r="M459" s="148"/>
      <c r="N459" s="148"/>
      <c r="O459" s="66"/>
    </row>
    <row r="460" spans="1:15" s="6" customFormat="1" ht="12.75" customHeight="1">
      <c r="A460" s="30" t="s">
        <v>1853</v>
      </c>
      <c r="B460" s="69" t="s">
        <v>1854</v>
      </c>
      <c r="C460" s="143"/>
      <c r="D460" s="143" t="s">
        <v>582</v>
      </c>
      <c r="E460" s="67" t="s">
        <v>982</v>
      </c>
      <c r="F460" s="67" t="s">
        <v>1855</v>
      </c>
      <c r="G460" s="30" t="s">
        <v>607</v>
      </c>
      <c r="H460" s="148"/>
      <c r="I460" s="148"/>
      <c r="J460" s="148"/>
      <c r="K460" s="63"/>
      <c r="L460" s="63"/>
      <c r="M460" s="148"/>
      <c r="N460" s="148"/>
      <c r="O460" s="66"/>
    </row>
    <row r="461" spans="1:15" s="6" customFormat="1" ht="12.75" customHeight="1">
      <c r="A461" s="30" t="s">
        <v>1856</v>
      </c>
      <c r="B461" s="69" t="s">
        <v>2938</v>
      </c>
      <c r="C461" s="67" t="s">
        <v>589</v>
      </c>
      <c r="D461" s="143" t="s">
        <v>591</v>
      </c>
      <c r="E461" s="67" t="s">
        <v>1213</v>
      </c>
      <c r="F461" s="67" t="s">
        <v>1857</v>
      </c>
      <c r="G461" s="30" t="s">
        <v>611</v>
      </c>
      <c r="H461" s="148"/>
      <c r="I461" s="148"/>
      <c r="J461" s="148"/>
      <c r="K461" s="63"/>
      <c r="L461" s="63"/>
      <c r="M461" s="148"/>
      <c r="N461" s="148"/>
      <c r="O461" s="66"/>
    </row>
    <row r="462" spans="1:15" s="6" customFormat="1" ht="12.75" customHeight="1">
      <c r="A462" s="30" t="s">
        <v>1858</v>
      </c>
      <c r="B462" s="69" t="s">
        <v>2939</v>
      </c>
      <c r="C462" s="67" t="s">
        <v>589</v>
      </c>
      <c r="D462" s="143" t="s">
        <v>592</v>
      </c>
      <c r="E462" s="67" t="s">
        <v>1213</v>
      </c>
      <c r="F462" s="67" t="s">
        <v>1859</v>
      </c>
      <c r="G462" s="30" t="s">
        <v>691</v>
      </c>
      <c r="H462" s="148"/>
      <c r="I462" s="148"/>
      <c r="J462" s="148"/>
      <c r="K462" s="63"/>
      <c r="L462" s="63"/>
      <c r="M462" s="148"/>
      <c r="N462" s="148"/>
      <c r="O462" s="66"/>
    </row>
    <row r="463" spans="1:15" s="6" customFormat="1" ht="12.75" customHeight="1">
      <c r="A463" s="30" t="s">
        <v>1860</v>
      </c>
      <c r="B463" s="69" t="s">
        <v>1861</v>
      </c>
      <c r="C463" s="143"/>
      <c r="D463" s="143" t="s">
        <v>592</v>
      </c>
      <c r="E463" s="67" t="s">
        <v>2498</v>
      </c>
      <c r="F463" s="67" t="s">
        <v>1862</v>
      </c>
      <c r="G463" s="30" t="s">
        <v>610</v>
      </c>
      <c r="H463" s="148"/>
      <c r="I463" s="148"/>
      <c r="J463" s="148"/>
      <c r="K463" s="63"/>
      <c r="L463" s="63"/>
      <c r="M463" s="148"/>
      <c r="N463" s="148"/>
      <c r="O463" s="66"/>
    </row>
    <row r="464" spans="1:15" s="6" customFormat="1" ht="12.75" customHeight="1">
      <c r="A464" s="30" t="s">
        <v>1863</v>
      </c>
      <c r="B464" s="69" t="s">
        <v>1864</v>
      </c>
      <c r="C464" s="67" t="s">
        <v>589</v>
      </c>
      <c r="D464" s="143" t="s">
        <v>588</v>
      </c>
      <c r="E464" s="67" t="s">
        <v>1063</v>
      </c>
      <c r="F464" s="67" t="s">
        <v>1865</v>
      </c>
      <c r="G464" s="30" t="s">
        <v>679</v>
      </c>
      <c r="H464" s="148"/>
      <c r="I464" s="148"/>
      <c r="J464" s="148"/>
      <c r="K464" s="63"/>
      <c r="L464" s="63"/>
      <c r="M464" s="148"/>
      <c r="N464" s="148"/>
      <c r="O464" s="66"/>
    </row>
    <row r="465" spans="1:15" s="6" customFormat="1" ht="12.75" customHeight="1">
      <c r="A465" s="30" t="s">
        <v>1866</v>
      </c>
      <c r="B465" s="69" t="s">
        <v>1867</v>
      </c>
      <c r="C465" s="143"/>
      <c r="D465" s="143" t="s">
        <v>588</v>
      </c>
      <c r="E465" s="67" t="s">
        <v>985</v>
      </c>
      <c r="F465" s="67" t="s">
        <v>1868</v>
      </c>
      <c r="G465" s="30" t="s">
        <v>608</v>
      </c>
      <c r="H465" s="148"/>
      <c r="I465" s="151"/>
      <c r="J465" s="148"/>
      <c r="K465" s="63"/>
      <c r="L465" s="63"/>
      <c r="M465" s="151"/>
      <c r="N465" s="148"/>
      <c r="O465" s="66"/>
    </row>
    <row r="466" spans="1:15" s="6" customFormat="1" ht="12.75" customHeight="1">
      <c r="A466" s="30" t="s">
        <v>1869</v>
      </c>
      <c r="B466" s="69" t="s">
        <v>1352</v>
      </c>
      <c r="C466" s="143"/>
      <c r="D466" s="143" t="s">
        <v>592</v>
      </c>
      <c r="E466" s="67" t="s">
        <v>605</v>
      </c>
      <c r="F466" s="67" t="s">
        <v>486</v>
      </c>
      <c r="G466" s="30" t="s">
        <v>608</v>
      </c>
      <c r="H466" s="148"/>
      <c r="I466" s="148"/>
      <c r="J466" s="148"/>
      <c r="K466" s="63"/>
      <c r="L466" s="63"/>
      <c r="M466" s="148"/>
      <c r="N466" s="148"/>
      <c r="O466" s="66"/>
    </row>
    <row r="467" spans="1:15" s="6" customFormat="1" ht="12.75" customHeight="1">
      <c r="A467" s="30" t="s">
        <v>1870</v>
      </c>
      <c r="B467" s="69" t="s">
        <v>1871</v>
      </c>
      <c r="C467" s="143"/>
      <c r="D467" s="143" t="s">
        <v>588</v>
      </c>
      <c r="E467" s="67" t="s">
        <v>1004</v>
      </c>
      <c r="F467" s="67" t="s">
        <v>1872</v>
      </c>
      <c r="G467" s="30" t="s">
        <v>609</v>
      </c>
      <c r="H467" s="148"/>
      <c r="I467" s="148"/>
      <c r="J467" s="148"/>
      <c r="K467" s="63"/>
      <c r="L467" s="63"/>
      <c r="M467" s="148"/>
      <c r="N467" s="148"/>
      <c r="O467" s="66"/>
    </row>
    <row r="468" spans="1:15" s="6" customFormat="1" ht="12.75" customHeight="1">
      <c r="A468" s="30" t="s">
        <v>1873</v>
      </c>
      <c r="B468" s="69" t="s">
        <v>1096</v>
      </c>
      <c r="C468" s="143"/>
      <c r="D468" s="143">
        <v>2</v>
      </c>
      <c r="E468" s="67" t="s">
        <v>1212</v>
      </c>
      <c r="F468" s="67" t="s">
        <v>1874</v>
      </c>
      <c r="G468" s="30" t="s">
        <v>691</v>
      </c>
      <c r="H468" s="148"/>
      <c r="I468" s="148"/>
      <c r="J468" s="148"/>
      <c r="K468" s="63"/>
      <c r="L468" s="63"/>
      <c r="M468" s="148"/>
      <c r="N468" s="148"/>
      <c r="O468" s="66"/>
    </row>
    <row r="469" spans="1:15" s="6" customFormat="1" ht="12.75" customHeight="1">
      <c r="A469" s="30" t="s">
        <v>1875</v>
      </c>
      <c r="B469" s="155" t="s">
        <v>1780</v>
      </c>
      <c r="C469" s="143"/>
      <c r="D469" s="143">
        <v>7</v>
      </c>
      <c r="E469" s="67" t="s">
        <v>1361</v>
      </c>
      <c r="F469" s="67" t="s">
        <v>1876</v>
      </c>
      <c r="G469" s="30" t="s">
        <v>610</v>
      </c>
      <c r="H469" s="148"/>
      <c r="I469" s="148"/>
      <c r="J469" s="148"/>
      <c r="K469" s="63"/>
      <c r="L469" s="63"/>
      <c r="M469" s="148"/>
      <c r="N469" s="148"/>
      <c r="O469" s="66"/>
    </row>
    <row r="470" spans="1:15" s="6" customFormat="1" ht="12.75" customHeight="1">
      <c r="A470" s="30" t="s">
        <v>1877</v>
      </c>
      <c r="B470" s="69" t="s">
        <v>2940</v>
      </c>
      <c r="C470" s="143" t="s">
        <v>587</v>
      </c>
      <c r="D470" s="143" t="s">
        <v>592</v>
      </c>
      <c r="E470" s="67" t="s">
        <v>677</v>
      </c>
      <c r="F470" s="67" t="s">
        <v>1878</v>
      </c>
      <c r="G470" s="30" t="s">
        <v>607</v>
      </c>
      <c r="H470" s="148"/>
      <c r="I470" s="148"/>
      <c r="J470" s="148"/>
      <c r="K470" s="63"/>
      <c r="L470" s="63"/>
      <c r="M470" s="148"/>
      <c r="N470" s="148"/>
      <c r="O470" s="66"/>
    </row>
    <row r="471" spans="1:15" s="6" customFormat="1" ht="12.75" customHeight="1">
      <c r="A471" s="30" t="s">
        <v>1879</v>
      </c>
      <c r="B471" s="69" t="s">
        <v>1880</v>
      </c>
      <c r="C471" s="67" t="s">
        <v>587</v>
      </c>
      <c r="D471" s="143" t="s">
        <v>592</v>
      </c>
      <c r="E471" s="67" t="s">
        <v>689</v>
      </c>
      <c r="F471" s="67" t="s">
        <v>1881</v>
      </c>
      <c r="G471" s="30" t="s">
        <v>691</v>
      </c>
      <c r="H471" s="148"/>
      <c r="I471" s="148"/>
      <c r="J471" s="148"/>
      <c r="K471" s="63"/>
      <c r="L471" s="63"/>
      <c r="M471" s="148"/>
      <c r="N471" s="148"/>
      <c r="O471" s="66"/>
    </row>
    <row r="472" spans="1:15" s="6" customFormat="1" ht="12.75" customHeight="1">
      <c r="A472" s="30" t="s">
        <v>1882</v>
      </c>
      <c r="B472" s="69" t="s">
        <v>1883</v>
      </c>
      <c r="C472" s="143"/>
      <c r="D472" s="143">
        <v>2</v>
      </c>
      <c r="E472" s="67" t="s">
        <v>986</v>
      </c>
      <c r="F472" s="67" t="s">
        <v>1884</v>
      </c>
      <c r="G472" s="30" t="s">
        <v>691</v>
      </c>
      <c r="H472" s="148"/>
      <c r="I472" s="148"/>
      <c r="J472" s="148"/>
      <c r="K472" s="63"/>
      <c r="L472" s="63"/>
      <c r="M472" s="148"/>
      <c r="N472" s="148"/>
      <c r="O472" s="66"/>
    </row>
    <row r="473" spans="1:15" s="6" customFormat="1" ht="12.75" customHeight="1">
      <c r="A473" s="30" t="s">
        <v>1885</v>
      </c>
      <c r="B473" s="69" t="s">
        <v>1886</v>
      </c>
      <c r="C473" s="67" t="s">
        <v>589</v>
      </c>
      <c r="D473" s="143" t="s">
        <v>592</v>
      </c>
      <c r="E473" s="67" t="s">
        <v>1001</v>
      </c>
      <c r="F473" s="67" t="s">
        <v>1887</v>
      </c>
      <c r="G473" s="30" t="s">
        <v>606</v>
      </c>
      <c r="H473" s="148"/>
      <c r="I473" s="148"/>
      <c r="J473" s="148"/>
      <c r="K473" s="63"/>
      <c r="L473" s="63"/>
      <c r="M473" s="148"/>
      <c r="N473" s="148"/>
      <c r="O473" s="66"/>
    </row>
    <row r="474" spans="1:15" s="6" customFormat="1" ht="12.75" customHeight="1">
      <c r="A474" s="30" t="s">
        <v>1888</v>
      </c>
      <c r="B474" s="69" t="s">
        <v>1889</v>
      </c>
      <c r="C474" s="143"/>
      <c r="D474" s="143" t="s">
        <v>586</v>
      </c>
      <c r="E474" s="67" t="s">
        <v>680</v>
      </c>
      <c r="F474" s="67" t="s">
        <v>1890</v>
      </c>
      <c r="G474" s="30" t="s">
        <v>607</v>
      </c>
      <c r="H474" s="148"/>
      <c r="I474" s="148"/>
      <c r="J474" s="148"/>
      <c r="K474" s="63"/>
      <c r="L474" s="63"/>
      <c r="M474" s="148"/>
      <c r="N474" s="148"/>
      <c r="O474" s="66"/>
    </row>
    <row r="475" spans="1:15" s="6" customFormat="1" ht="12.75" customHeight="1">
      <c r="A475" s="30" t="s">
        <v>1891</v>
      </c>
      <c r="B475" s="69" t="s">
        <v>1892</v>
      </c>
      <c r="C475" s="67" t="s">
        <v>589</v>
      </c>
      <c r="D475" s="143" t="s">
        <v>592</v>
      </c>
      <c r="E475" s="67" t="s">
        <v>997</v>
      </c>
      <c r="F475" s="67" t="s">
        <v>1893</v>
      </c>
      <c r="G475" s="30" t="s">
        <v>611</v>
      </c>
      <c r="H475" s="148"/>
      <c r="I475" s="148"/>
      <c r="J475" s="148"/>
      <c r="K475" s="63"/>
      <c r="L475" s="63"/>
      <c r="M475" s="148"/>
      <c r="N475" s="148"/>
      <c r="O475" s="66"/>
    </row>
    <row r="476" spans="1:15" s="6" customFormat="1" ht="12.75" customHeight="1">
      <c r="A476" s="30" t="s">
        <v>1894</v>
      </c>
      <c r="B476" s="69" t="s">
        <v>1895</v>
      </c>
      <c r="C476" s="143"/>
      <c r="D476" s="143">
        <v>3</v>
      </c>
      <c r="E476" s="67" t="s">
        <v>1919</v>
      </c>
      <c r="F476" s="67" t="s">
        <v>1896</v>
      </c>
      <c r="G476" s="30" t="s">
        <v>691</v>
      </c>
      <c r="H476" s="148"/>
      <c r="I476" s="148"/>
      <c r="J476" s="148"/>
      <c r="K476" s="63"/>
      <c r="L476" s="63"/>
      <c r="M476" s="148"/>
      <c r="N476" s="148"/>
      <c r="O476" s="66"/>
    </row>
    <row r="477" spans="1:15" s="6" customFormat="1" ht="12.75" customHeight="1">
      <c r="A477" s="30" t="s">
        <v>1897</v>
      </c>
      <c r="B477" s="69" t="s">
        <v>2393</v>
      </c>
      <c r="C477" s="67" t="s">
        <v>589</v>
      </c>
      <c r="D477" s="143" t="s">
        <v>586</v>
      </c>
      <c r="E477" s="67" t="s">
        <v>1001</v>
      </c>
      <c r="F477" s="67" t="s">
        <v>1898</v>
      </c>
      <c r="G477" s="30" t="s">
        <v>609</v>
      </c>
      <c r="H477" s="148"/>
      <c r="I477" s="148"/>
      <c r="J477" s="148"/>
      <c r="K477" s="63"/>
      <c r="L477" s="63"/>
      <c r="M477" s="148"/>
      <c r="N477" s="148"/>
      <c r="O477" s="66"/>
    </row>
    <row r="478" spans="1:15" s="6" customFormat="1" ht="12.75" customHeight="1">
      <c r="A478" s="30" t="s">
        <v>1899</v>
      </c>
      <c r="B478" s="69" t="s">
        <v>2941</v>
      </c>
      <c r="C478" s="67" t="s">
        <v>589</v>
      </c>
      <c r="D478" s="143" t="s">
        <v>592</v>
      </c>
      <c r="E478" s="67" t="s">
        <v>980</v>
      </c>
      <c r="F478" s="67" t="s">
        <v>1900</v>
      </c>
      <c r="G478" s="30" t="s">
        <v>611</v>
      </c>
      <c r="H478" s="148"/>
      <c r="I478" s="148"/>
      <c r="J478" s="148"/>
      <c r="K478" s="63"/>
      <c r="L478" s="63"/>
      <c r="M478" s="148"/>
      <c r="N478" s="148"/>
      <c r="O478" s="66"/>
    </row>
    <row r="479" spans="1:15" s="6" customFormat="1" ht="12.75" customHeight="1">
      <c r="A479" s="30" t="s">
        <v>1901</v>
      </c>
      <c r="B479" s="69" t="s">
        <v>1902</v>
      </c>
      <c r="C479" s="143"/>
      <c r="D479" s="143" t="s">
        <v>586</v>
      </c>
      <c r="E479" s="67" t="s">
        <v>982</v>
      </c>
      <c r="F479" s="67" t="s">
        <v>1903</v>
      </c>
      <c r="G479" s="30" t="s">
        <v>691</v>
      </c>
      <c r="H479" s="148"/>
      <c r="I479" s="148"/>
      <c r="J479" s="148"/>
      <c r="K479" s="63"/>
      <c r="L479" s="63"/>
      <c r="M479" s="148"/>
      <c r="N479" s="148"/>
      <c r="O479" s="66"/>
    </row>
    <row r="480" spans="1:15" s="6" customFormat="1" ht="12.75" customHeight="1">
      <c r="A480" s="30" t="s">
        <v>1904</v>
      </c>
      <c r="B480" s="69" t="s">
        <v>1905</v>
      </c>
      <c r="C480" s="143"/>
      <c r="D480" s="143">
        <v>7</v>
      </c>
      <c r="E480" s="67" t="s">
        <v>678</v>
      </c>
      <c r="F480" s="67" t="s">
        <v>1906</v>
      </c>
      <c r="G480" s="30" t="s">
        <v>607</v>
      </c>
      <c r="H480" s="148"/>
      <c r="I480" s="148"/>
      <c r="J480" s="148"/>
      <c r="K480" s="63"/>
      <c r="L480" s="63"/>
      <c r="M480" s="148"/>
      <c r="N480" s="148"/>
      <c r="O480" s="66"/>
    </row>
    <row r="481" spans="1:15" s="6" customFormat="1" ht="12.75" customHeight="1">
      <c r="A481" s="30" t="s">
        <v>1907</v>
      </c>
      <c r="B481" s="69" t="s">
        <v>1908</v>
      </c>
      <c r="C481" s="143"/>
      <c r="D481" s="143" t="s">
        <v>586</v>
      </c>
      <c r="E481" s="67" t="s">
        <v>995</v>
      </c>
      <c r="F481" s="67" t="s">
        <v>1909</v>
      </c>
      <c r="G481" s="30" t="s">
        <v>679</v>
      </c>
      <c r="H481" s="148"/>
      <c r="I481" s="148"/>
      <c r="J481" s="148"/>
      <c r="K481" s="63"/>
      <c r="L481" s="63"/>
      <c r="M481" s="148"/>
      <c r="N481" s="148"/>
      <c r="O481" s="66"/>
    </row>
    <row r="482" spans="1:15" s="6" customFormat="1" ht="12.75" customHeight="1">
      <c r="A482" s="30" t="s">
        <v>1910</v>
      </c>
      <c r="B482" s="69" t="s">
        <v>1911</v>
      </c>
      <c r="C482" s="67" t="s">
        <v>589</v>
      </c>
      <c r="D482" s="143">
        <v>7</v>
      </c>
      <c r="E482" s="67" t="s">
        <v>1071</v>
      </c>
      <c r="F482" s="67" t="s">
        <v>1912</v>
      </c>
      <c r="G482" s="30" t="s">
        <v>611</v>
      </c>
      <c r="H482" s="148"/>
      <c r="I482" s="148"/>
      <c r="J482" s="148"/>
      <c r="K482" s="63"/>
      <c r="L482" s="63"/>
      <c r="M482" s="148"/>
      <c r="N482" s="148"/>
      <c r="O482" s="66"/>
    </row>
    <row r="483" spans="1:15" s="6" customFormat="1" ht="12.75" customHeight="1">
      <c r="A483" s="30" t="s">
        <v>1913</v>
      </c>
      <c r="B483" s="69" t="s">
        <v>1097</v>
      </c>
      <c r="C483" s="67" t="s">
        <v>589</v>
      </c>
      <c r="D483" s="143">
        <v>7</v>
      </c>
      <c r="E483" s="67" t="s">
        <v>1201</v>
      </c>
      <c r="F483" s="67" t="s">
        <v>1914</v>
      </c>
      <c r="G483" s="30" t="s">
        <v>604</v>
      </c>
      <c r="H483" s="148"/>
      <c r="I483" s="148"/>
      <c r="J483" s="148"/>
      <c r="K483" s="63"/>
      <c r="L483" s="63"/>
      <c r="M483" s="148"/>
      <c r="N483" s="148"/>
      <c r="O483" s="66"/>
    </row>
    <row r="484" spans="1:15" s="6" customFormat="1" ht="12.75" customHeight="1">
      <c r="A484" s="30" t="s">
        <v>1915</v>
      </c>
      <c r="B484" s="69" t="s">
        <v>1916</v>
      </c>
      <c r="C484" s="67" t="s">
        <v>589</v>
      </c>
      <c r="D484" s="143">
        <v>7</v>
      </c>
      <c r="E484" s="67" t="s">
        <v>995</v>
      </c>
      <c r="F484" s="67" t="s">
        <v>1917</v>
      </c>
      <c r="G484" s="30" t="s">
        <v>611</v>
      </c>
      <c r="H484" s="148"/>
      <c r="I484" s="148"/>
      <c r="J484" s="148"/>
      <c r="K484" s="63"/>
      <c r="L484" s="63"/>
      <c r="M484" s="148"/>
      <c r="N484" s="148"/>
      <c r="O484" s="66"/>
    </row>
    <row r="485" spans="1:15" s="6" customFormat="1" ht="12.75" customHeight="1">
      <c r="A485" s="30" t="s">
        <v>1918</v>
      </c>
      <c r="B485" s="69" t="s">
        <v>1926</v>
      </c>
      <c r="C485" s="143"/>
      <c r="D485" s="143" t="s">
        <v>591</v>
      </c>
      <c r="E485" s="67" t="s">
        <v>1919</v>
      </c>
      <c r="F485" s="67" t="s">
        <v>1927</v>
      </c>
      <c r="G485" s="30" t="s">
        <v>691</v>
      </c>
      <c r="H485" s="148"/>
      <c r="I485" s="148"/>
      <c r="J485" s="148"/>
      <c r="K485" s="63"/>
      <c r="L485" s="63"/>
      <c r="M485" s="148"/>
      <c r="N485" s="148"/>
      <c r="O485" s="66"/>
    </row>
    <row r="486" spans="1:15" s="6" customFormat="1" ht="12.75" customHeight="1">
      <c r="A486" s="30" t="s">
        <v>1928</v>
      </c>
      <c r="B486" s="69" t="s">
        <v>1353</v>
      </c>
      <c r="C486" s="143"/>
      <c r="D486" s="143">
        <v>2</v>
      </c>
      <c r="E486" s="67" t="s">
        <v>1032</v>
      </c>
      <c r="F486" s="67" t="s">
        <v>1929</v>
      </c>
      <c r="G486" s="30" t="s">
        <v>609</v>
      </c>
      <c r="H486" s="148"/>
      <c r="I486" s="148"/>
      <c r="J486" s="148"/>
      <c r="K486" s="63"/>
      <c r="L486" s="63"/>
      <c r="M486" s="148"/>
      <c r="N486" s="148"/>
      <c r="O486" s="66"/>
    </row>
    <row r="487" spans="1:15" s="6" customFormat="1" ht="12.75" customHeight="1">
      <c r="A487" s="30" t="s">
        <v>1930</v>
      </c>
      <c r="B487" s="69" t="s">
        <v>1931</v>
      </c>
      <c r="C487" s="67" t="s">
        <v>587</v>
      </c>
      <c r="D487" s="143" t="s">
        <v>582</v>
      </c>
      <c r="E487" s="67" t="s">
        <v>1316</v>
      </c>
      <c r="F487" s="67" t="s">
        <v>1932</v>
      </c>
      <c r="G487" s="30" t="s">
        <v>610</v>
      </c>
      <c r="H487" s="148"/>
      <c r="I487" s="148"/>
      <c r="J487" s="148"/>
      <c r="K487" s="63"/>
      <c r="L487" s="63"/>
      <c r="M487" s="148"/>
      <c r="N487" s="148"/>
      <c r="O487" s="66"/>
    </row>
    <row r="488" spans="1:15" s="6" customFormat="1" ht="12.75" customHeight="1">
      <c r="A488" s="30" t="s">
        <v>1933</v>
      </c>
      <c r="B488" s="69" t="s">
        <v>1934</v>
      </c>
      <c r="C488" s="143"/>
      <c r="D488" s="143">
        <v>7</v>
      </c>
      <c r="E488" s="67" t="s">
        <v>682</v>
      </c>
      <c r="F488" s="67" t="s">
        <v>1935</v>
      </c>
      <c r="G488" s="30" t="s">
        <v>606</v>
      </c>
      <c r="H488" s="148"/>
      <c r="I488" s="148"/>
      <c r="J488" s="148"/>
      <c r="K488" s="63"/>
      <c r="L488" s="63"/>
      <c r="M488" s="148"/>
      <c r="N488" s="148"/>
      <c r="O488" s="66"/>
    </row>
    <row r="489" spans="1:15" s="6" customFormat="1" ht="12.75" customHeight="1">
      <c r="A489" s="30" t="s">
        <v>1947</v>
      </c>
      <c r="B489" s="69" t="s">
        <v>1948</v>
      </c>
      <c r="C489" s="67" t="s">
        <v>589</v>
      </c>
      <c r="D489" s="143" t="s">
        <v>584</v>
      </c>
      <c r="E489" s="67" t="s">
        <v>1212</v>
      </c>
      <c r="F489" s="67" t="s">
        <v>1949</v>
      </c>
      <c r="G489" s="30" t="s">
        <v>607</v>
      </c>
      <c r="H489" s="148"/>
      <c r="I489" s="148"/>
      <c r="J489" s="148"/>
      <c r="K489" s="63"/>
      <c r="L489" s="63"/>
      <c r="M489" s="148"/>
      <c r="N489" s="148"/>
      <c r="O489" s="66"/>
    </row>
    <row r="490" spans="1:15" s="6" customFormat="1" ht="12.75" customHeight="1">
      <c r="A490" s="30" t="s">
        <v>3129</v>
      </c>
      <c r="B490" s="69" t="s">
        <v>2942</v>
      </c>
      <c r="C490" s="143" t="s">
        <v>587</v>
      </c>
      <c r="D490" s="143">
        <v>7</v>
      </c>
      <c r="E490" s="67" t="s">
        <v>1316</v>
      </c>
      <c r="F490" s="67" t="s">
        <v>3130</v>
      </c>
      <c r="G490" s="30" t="s">
        <v>679</v>
      </c>
      <c r="H490" s="148"/>
      <c r="I490" s="148"/>
      <c r="J490" s="148"/>
      <c r="K490" s="63"/>
      <c r="L490" s="63"/>
      <c r="M490" s="148"/>
      <c r="N490" s="148"/>
      <c r="O490" s="66"/>
    </row>
    <row r="491" spans="1:15" s="6" customFormat="1" ht="12.75" customHeight="1">
      <c r="A491" s="30" t="s">
        <v>1950</v>
      </c>
      <c r="B491" s="69" t="s">
        <v>1951</v>
      </c>
      <c r="C491" s="143"/>
      <c r="D491" s="143">
        <v>7</v>
      </c>
      <c r="E491" s="67" t="s">
        <v>1323</v>
      </c>
      <c r="F491" s="67" t="s">
        <v>1952</v>
      </c>
      <c r="G491" s="30" t="s">
        <v>691</v>
      </c>
      <c r="H491" s="148"/>
      <c r="I491" s="148"/>
      <c r="J491" s="148"/>
      <c r="K491" s="63"/>
      <c r="L491" s="63"/>
      <c r="M491" s="148"/>
      <c r="N491" s="148"/>
      <c r="O491" s="66"/>
    </row>
    <row r="492" spans="1:15" s="6" customFormat="1" ht="12.75" customHeight="1">
      <c r="A492" s="30" t="s">
        <v>1953</v>
      </c>
      <c r="B492" s="69" t="s">
        <v>1954</v>
      </c>
      <c r="C492" s="67" t="s">
        <v>587</v>
      </c>
      <c r="D492" s="143" t="s">
        <v>588</v>
      </c>
      <c r="E492" s="67" t="s">
        <v>1361</v>
      </c>
      <c r="F492" s="67" t="s">
        <v>1955</v>
      </c>
      <c r="G492" s="30" t="s">
        <v>610</v>
      </c>
      <c r="H492" s="148"/>
      <c r="I492" s="148"/>
      <c r="J492" s="148"/>
      <c r="K492" s="63"/>
      <c r="L492" s="63"/>
      <c r="M492" s="148"/>
      <c r="N492" s="148"/>
      <c r="O492" s="66"/>
    </row>
    <row r="493" spans="1:15" s="6" customFormat="1" ht="12.75" customHeight="1">
      <c r="A493" s="30" t="s">
        <v>1956</v>
      </c>
      <c r="B493" s="69" t="s">
        <v>1957</v>
      </c>
      <c r="C493" s="67"/>
      <c r="D493" s="143" t="s">
        <v>586</v>
      </c>
      <c r="E493" s="67" t="s">
        <v>985</v>
      </c>
      <c r="F493" s="67" t="s">
        <v>1958</v>
      </c>
      <c r="G493" s="30" t="s">
        <v>679</v>
      </c>
      <c r="H493" s="148"/>
      <c r="I493" s="148"/>
      <c r="J493" s="148"/>
      <c r="K493" s="63"/>
      <c r="L493" s="63"/>
      <c r="M493" s="148"/>
      <c r="N493" s="148"/>
      <c r="O493" s="66"/>
    </row>
    <row r="494" spans="1:15" s="6" customFormat="1" ht="12.75" customHeight="1">
      <c r="A494" s="30" t="s">
        <v>1959</v>
      </c>
      <c r="B494" s="69" t="s">
        <v>1960</v>
      </c>
      <c r="C494" s="67" t="s">
        <v>587</v>
      </c>
      <c r="D494" s="143" t="s">
        <v>584</v>
      </c>
      <c r="E494" s="67" t="s">
        <v>1001</v>
      </c>
      <c r="F494" s="67" t="s">
        <v>1961</v>
      </c>
      <c r="G494" s="30" t="s">
        <v>608</v>
      </c>
      <c r="H494" s="148"/>
      <c r="I494" s="148"/>
      <c r="J494" s="148"/>
      <c r="K494" s="63"/>
      <c r="L494" s="63"/>
      <c r="M494" s="148"/>
      <c r="N494" s="148"/>
      <c r="O494" s="66"/>
    </row>
    <row r="495" spans="1:15" s="6" customFormat="1" ht="12.75" customHeight="1">
      <c r="A495" s="30" t="s">
        <v>1962</v>
      </c>
      <c r="B495" s="69" t="s">
        <v>1963</v>
      </c>
      <c r="C495" s="143" t="s">
        <v>587</v>
      </c>
      <c r="D495" s="143" t="s">
        <v>588</v>
      </c>
      <c r="E495" s="67" t="s">
        <v>980</v>
      </c>
      <c r="F495" s="67" t="s">
        <v>1977</v>
      </c>
      <c r="G495" s="30" t="s">
        <v>679</v>
      </c>
      <c r="H495" s="148"/>
      <c r="I495" s="148"/>
      <c r="J495" s="148"/>
      <c r="K495" s="63"/>
      <c r="L495" s="63"/>
      <c r="M495" s="148"/>
      <c r="N495" s="148"/>
      <c r="O495" s="66"/>
    </row>
    <row r="496" spans="1:15" s="6" customFormat="1" ht="12.75" customHeight="1">
      <c r="A496" s="30" t="s">
        <v>1978</v>
      </c>
      <c r="B496" s="69" t="s">
        <v>1979</v>
      </c>
      <c r="C496" s="67" t="s">
        <v>589</v>
      </c>
      <c r="D496" s="143" t="s">
        <v>592</v>
      </c>
      <c r="E496" s="67" t="s">
        <v>1001</v>
      </c>
      <c r="F496" s="67" t="s">
        <v>1980</v>
      </c>
      <c r="G496" s="30" t="s">
        <v>679</v>
      </c>
      <c r="H496" s="148"/>
      <c r="I496" s="148"/>
      <c r="J496" s="148"/>
      <c r="K496" s="63"/>
      <c r="L496" s="63"/>
      <c r="M496" s="148"/>
      <c r="N496" s="148"/>
      <c r="O496" s="66"/>
    </row>
    <row r="497" spans="1:15" s="6" customFormat="1" ht="12.75" customHeight="1">
      <c r="A497" s="30" t="s">
        <v>2770</v>
      </c>
      <c r="B497" s="69" t="s">
        <v>2771</v>
      </c>
      <c r="C497" s="143"/>
      <c r="D497" s="143">
        <v>7</v>
      </c>
      <c r="E497" s="67" t="s">
        <v>1919</v>
      </c>
      <c r="F497" s="67" t="s">
        <v>2772</v>
      </c>
      <c r="G497" s="30" t="s">
        <v>606</v>
      </c>
      <c r="H497" s="148"/>
      <c r="I497" s="148"/>
      <c r="J497" s="148"/>
      <c r="K497" s="63"/>
      <c r="L497" s="63"/>
      <c r="M497" s="148"/>
      <c r="N497" s="148"/>
      <c r="O497" s="66"/>
    </row>
    <row r="498" spans="1:15" s="6" customFormat="1" ht="12.75" customHeight="1">
      <c r="A498" s="30" t="s">
        <v>1981</v>
      </c>
      <c r="B498" s="69" t="s">
        <v>487</v>
      </c>
      <c r="C498" s="143"/>
      <c r="D498" s="143" t="s">
        <v>582</v>
      </c>
      <c r="E498" s="67" t="s">
        <v>974</v>
      </c>
      <c r="F498" s="67" t="s">
        <v>1982</v>
      </c>
      <c r="G498" s="30" t="s">
        <v>679</v>
      </c>
      <c r="H498" s="148"/>
      <c r="I498" s="148"/>
      <c r="J498" s="148"/>
      <c r="K498" s="63"/>
      <c r="L498" s="63"/>
      <c r="M498" s="148"/>
      <c r="N498" s="148"/>
      <c r="O498" s="66"/>
    </row>
    <row r="499" spans="1:15" s="6" customFormat="1" ht="12.75" customHeight="1">
      <c r="A499" s="30" t="s">
        <v>1983</v>
      </c>
      <c r="B499" s="69" t="s">
        <v>1984</v>
      </c>
      <c r="C499" s="143"/>
      <c r="D499" s="143" t="s">
        <v>591</v>
      </c>
      <c r="E499" s="67" t="s">
        <v>1361</v>
      </c>
      <c r="F499" s="67" t="s">
        <v>1985</v>
      </c>
      <c r="G499" s="30" t="s">
        <v>604</v>
      </c>
      <c r="H499" s="148"/>
      <c r="I499" s="148"/>
      <c r="J499" s="148"/>
      <c r="K499" s="63"/>
      <c r="L499" s="63"/>
      <c r="M499" s="148"/>
      <c r="N499" s="148"/>
      <c r="O499" s="66"/>
    </row>
    <row r="500" spans="1:15" s="6" customFormat="1" ht="12.75" customHeight="1">
      <c r="A500" s="30" t="s">
        <v>1986</v>
      </c>
      <c r="B500" s="69" t="s">
        <v>1987</v>
      </c>
      <c r="C500" s="143"/>
      <c r="D500" s="143">
        <v>3</v>
      </c>
      <c r="E500" s="67" t="s">
        <v>1071</v>
      </c>
      <c r="F500" s="67" t="s">
        <v>1988</v>
      </c>
      <c r="G500" s="30" t="s">
        <v>607</v>
      </c>
      <c r="H500" s="148"/>
      <c r="I500" s="148"/>
      <c r="J500" s="148"/>
      <c r="K500" s="63"/>
      <c r="L500" s="63"/>
      <c r="M500" s="148"/>
      <c r="N500" s="148"/>
      <c r="O500" s="66"/>
    </row>
    <row r="501" spans="1:15" s="6" customFormat="1" ht="12.75" customHeight="1">
      <c r="A501" s="30" t="s">
        <v>1989</v>
      </c>
      <c r="B501" s="69" t="s">
        <v>2412</v>
      </c>
      <c r="C501" s="67" t="s">
        <v>589</v>
      </c>
      <c r="D501" s="143" t="s">
        <v>586</v>
      </c>
      <c r="E501" s="67" t="s">
        <v>1069</v>
      </c>
      <c r="F501" s="67" t="s">
        <v>1990</v>
      </c>
      <c r="G501" s="30" t="s">
        <v>679</v>
      </c>
      <c r="H501" s="148"/>
      <c r="I501" s="148"/>
      <c r="J501" s="148"/>
      <c r="K501" s="63"/>
      <c r="L501" s="63"/>
      <c r="M501" s="148"/>
      <c r="N501" s="148"/>
      <c r="O501" s="66"/>
    </row>
    <row r="502" spans="1:15" s="6" customFormat="1" ht="12.75" customHeight="1">
      <c r="A502" s="30" t="s">
        <v>1991</v>
      </c>
      <c r="B502" s="69" t="s">
        <v>1992</v>
      </c>
      <c r="C502" s="67" t="s">
        <v>587</v>
      </c>
      <c r="D502" s="143" t="s">
        <v>586</v>
      </c>
      <c r="E502" s="67" t="s">
        <v>1497</v>
      </c>
      <c r="F502" s="67" t="s">
        <v>1993</v>
      </c>
      <c r="G502" s="30" t="s">
        <v>606</v>
      </c>
      <c r="H502" s="148"/>
      <c r="I502" s="148"/>
      <c r="J502" s="148"/>
      <c r="K502" s="63"/>
      <c r="L502" s="63"/>
      <c r="M502" s="148"/>
      <c r="N502" s="148"/>
      <c r="O502" s="66"/>
    </row>
    <row r="503" spans="1:15" s="6" customFormat="1" ht="12.75" customHeight="1">
      <c r="A503" s="30" t="s">
        <v>1994</v>
      </c>
      <c r="B503" s="69" t="s">
        <v>1995</v>
      </c>
      <c r="C503" s="143"/>
      <c r="D503" s="143" t="s">
        <v>588</v>
      </c>
      <c r="E503" s="67" t="s">
        <v>1497</v>
      </c>
      <c r="F503" s="67" t="s">
        <v>1996</v>
      </c>
      <c r="G503" s="30" t="s">
        <v>609</v>
      </c>
      <c r="H503" s="148"/>
      <c r="I503" s="148"/>
      <c r="J503" s="148"/>
      <c r="K503" s="63"/>
      <c r="L503" s="63"/>
      <c r="M503" s="148"/>
      <c r="N503" s="148"/>
      <c r="O503" s="66"/>
    </row>
    <row r="504" spans="1:15" s="6" customFormat="1" ht="12.75" customHeight="1">
      <c r="A504" s="30" t="s">
        <v>1997</v>
      </c>
      <c r="B504" s="69" t="s">
        <v>1098</v>
      </c>
      <c r="C504" s="143"/>
      <c r="D504" s="143" t="s">
        <v>588</v>
      </c>
      <c r="E504" s="67" t="s">
        <v>1497</v>
      </c>
      <c r="F504" s="67" t="s">
        <v>1998</v>
      </c>
      <c r="G504" s="30" t="s">
        <v>604</v>
      </c>
      <c r="H504" s="148"/>
      <c r="I504" s="148"/>
      <c r="J504" s="148"/>
      <c r="K504" s="63"/>
      <c r="L504" s="63"/>
      <c r="M504" s="148"/>
      <c r="N504" s="148"/>
      <c r="O504" s="66"/>
    </row>
    <row r="505" spans="1:15" s="6" customFormat="1" ht="12.75" customHeight="1">
      <c r="A505" s="30" t="s">
        <v>1999</v>
      </c>
      <c r="B505" s="69" t="s">
        <v>488</v>
      </c>
      <c r="C505" s="67" t="s">
        <v>587</v>
      </c>
      <c r="D505" s="143" t="s">
        <v>588</v>
      </c>
      <c r="E505" s="67" t="s">
        <v>689</v>
      </c>
      <c r="F505" s="67" t="s">
        <v>2000</v>
      </c>
      <c r="G505" s="30" t="s">
        <v>607</v>
      </c>
      <c r="H505" s="148"/>
      <c r="I505" s="148"/>
      <c r="J505" s="148"/>
      <c r="K505" s="63"/>
      <c r="L505" s="63"/>
      <c r="M505" s="148"/>
      <c r="N505" s="148"/>
      <c r="O505" s="66"/>
    </row>
    <row r="506" spans="1:15" s="6" customFormat="1" ht="12.75" customHeight="1">
      <c r="A506" s="30" t="s">
        <v>2001</v>
      </c>
      <c r="B506" s="69" t="s">
        <v>2002</v>
      </c>
      <c r="C506" s="67" t="s">
        <v>589</v>
      </c>
      <c r="D506" s="143" t="s">
        <v>591</v>
      </c>
      <c r="E506" s="67" t="s">
        <v>677</v>
      </c>
      <c r="F506" s="67" t="s">
        <v>2003</v>
      </c>
      <c r="G506" s="30" t="s">
        <v>679</v>
      </c>
      <c r="H506" s="148"/>
      <c r="I506" s="148"/>
      <c r="J506" s="148"/>
      <c r="K506" s="63"/>
      <c r="L506" s="63"/>
      <c r="M506" s="148"/>
      <c r="N506" s="148"/>
      <c r="O506" s="66"/>
    </row>
    <row r="507" spans="1:15" s="6" customFormat="1" ht="12.75" customHeight="1">
      <c r="A507" s="30" t="s">
        <v>2004</v>
      </c>
      <c r="B507" s="69" t="s">
        <v>2005</v>
      </c>
      <c r="C507" s="143"/>
      <c r="D507" s="143" t="s">
        <v>584</v>
      </c>
      <c r="E507" s="67" t="s">
        <v>985</v>
      </c>
      <c r="F507" s="67" t="s">
        <v>2006</v>
      </c>
      <c r="G507" s="30" t="s">
        <v>691</v>
      </c>
      <c r="H507" s="148"/>
      <c r="I507" s="148"/>
      <c r="J507" s="148"/>
      <c r="K507" s="63"/>
      <c r="L507" s="63"/>
      <c r="M507" s="148"/>
      <c r="N507" s="148"/>
      <c r="O507" s="66"/>
    </row>
    <row r="508" spans="1:15" s="6" customFormat="1" ht="12.75" customHeight="1">
      <c r="A508" s="30" t="s">
        <v>2007</v>
      </c>
      <c r="B508" s="69" t="s">
        <v>2008</v>
      </c>
      <c r="C508" s="67" t="s">
        <v>589</v>
      </c>
      <c r="D508" s="143" t="s">
        <v>592</v>
      </c>
      <c r="E508" s="67" t="s">
        <v>688</v>
      </c>
      <c r="F508" s="67" t="s">
        <v>2009</v>
      </c>
      <c r="G508" s="30" t="s">
        <v>606</v>
      </c>
      <c r="H508" s="148"/>
      <c r="I508" s="148"/>
      <c r="J508" s="148"/>
      <c r="K508" s="63"/>
      <c r="L508" s="63"/>
      <c r="M508" s="148"/>
      <c r="N508" s="148"/>
      <c r="O508" s="66"/>
    </row>
    <row r="509" spans="1:15" s="6" customFormat="1" ht="12.75" customHeight="1">
      <c r="A509" s="30" t="s">
        <v>2010</v>
      </c>
      <c r="B509" s="69" t="s">
        <v>2011</v>
      </c>
      <c r="C509" s="67" t="s">
        <v>589</v>
      </c>
      <c r="D509" s="143" t="s">
        <v>592</v>
      </c>
      <c r="E509" s="67" t="s">
        <v>1202</v>
      </c>
      <c r="F509" s="67" t="s">
        <v>2012</v>
      </c>
      <c r="G509" s="30" t="s">
        <v>609</v>
      </c>
      <c r="H509" s="148"/>
      <c r="I509" s="148"/>
      <c r="J509" s="148"/>
      <c r="K509" s="63"/>
      <c r="L509" s="63"/>
      <c r="M509" s="148"/>
      <c r="N509" s="148"/>
      <c r="O509" s="66"/>
    </row>
    <row r="510" spans="1:15" s="6" customFormat="1" ht="12.75" customHeight="1">
      <c r="A510" s="30" t="s">
        <v>2013</v>
      </c>
      <c r="B510" s="69" t="s">
        <v>2382</v>
      </c>
      <c r="C510" s="143" t="s">
        <v>587</v>
      </c>
      <c r="D510" s="143">
        <v>3</v>
      </c>
      <c r="E510" s="67" t="s">
        <v>677</v>
      </c>
      <c r="F510" s="67" t="s">
        <v>2014</v>
      </c>
      <c r="G510" s="30" t="s">
        <v>691</v>
      </c>
      <c r="H510" s="148"/>
      <c r="I510" s="148"/>
      <c r="J510" s="148"/>
      <c r="K510" s="63"/>
      <c r="L510" s="63"/>
      <c r="M510" s="148"/>
      <c r="N510" s="148"/>
      <c r="O510" s="66"/>
    </row>
    <row r="511" spans="1:15" s="6" customFormat="1" ht="12.75" customHeight="1">
      <c r="A511" s="30" t="s">
        <v>2015</v>
      </c>
      <c r="B511" s="69" t="s">
        <v>1099</v>
      </c>
      <c r="C511" s="143" t="s">
        <v>587</v>
      </c>
      <c r="D511" s="143">
        <v>7</v>
      </c>
      <c r="E511" s="67" t="s">
        <v>1004</v>
      </c>
      <c r="F511" s="67" t="s">
        <v>2016</v>
      </c>
      <c r="G511" s="30" t="s">
        <v>604</v>
      </c>
      <c r="H511" s="148"/>
      <c r="I511" s="148"/>
      <c r="J511" s="148"/>
      <c r="K511" s="63"/>
      <c r="L511" s="63"/>
      <c r="M511" s="148"/>
      <c r="N511" s="148"/>
      <c r="O511" s="66"/>
    </row>
    <row r="512" spans="1:15" s="6" customFormat="1" ht="12.75" customHeight="1">
      <c r="A512" s="30" t="s">
        <v>2017</v>
      </c>
      <c r="B512" s="69" t="s">
        <v>2018</v>
      </c>
      <c r="C512" s="67" t="s">
        <v>587</v>
      </c>
      <c r="D512" s="143" t="s">
        <v>592</v>
      </c>
      <c r="E512" s="67" t="s">
        <v>1004</v>
      </c>
      <c r="F512" s="67" t="s">
        <v>2019</v>
      </c>
      <c r="G512" s="30" t="s">
        <v>608</v>
      </c>
      <c r="H512" s="148"/>
      <c r="I512" s="148"/>
      <c r="J512" s="148"/>
      <c r="K512" s="63"/>
      <c r="L512" s="63"/>
      <c r="M512" s="148"/>
      <c r="N512" s="148"/>
      <c r="O512" s="66"/>
    </row>
    <row r="513" spans="1:15" s="6" customFormat="1" ht="12.75" customHeight="1">
      <c r="A513" s="30" t="s">
        <v>2020</v>
      </c>
      <c r="B513" s="69" t="s">
        <v>2021</v>
      </c>
      <c r="C513" s="143"/>
      <c r="D513" s="143" t="s">
        <v>588</v>
      </c>
      <c r="E513" s="67" t="s">
        <v>1004</v>
      </c>
      <c r="F513" s="67" t="s">
        <v>2022</v>
      </c>
      <c r="G513" s="30" t="s">
        <v>679</v>
      </c>
      <c r="H513" s="148"/>
      <c r="I513" s="148"/>
      <c r="J513" s="148"/>
      <c r="K513" s="63"/>
      <c r="L513" s="63"/>
      <c r="M513" s="148"/>
      <c r="N513" s="148"/>
      <c r="O513" s="66"/>
    </row>
    <row r="514" spans="1:15" s="6" customFormat="1" ht="12.75" customHeight="1">
      <c r="A514" s="30" t="s">
        <v>2023</v>
      </c>
      <c r="B514" s="69" t="s">
        <v>1100</v>
      </c>
      <c r="C514" s="67" t="s">
        <v>587</v>
      </c>
      <c r="D514" s="143" t="s">
        <v>584</v>
      </c>
      <c r="E514" s="67" t="s">
        <v>689</v>
      </c>
      <c r="F514" s="67" t="s">
        <v>2024</v>
      </c>
      <c r="G514" s="30" t="s">
        <v>606</v>
      </c>
      <c r="H514" s="148"/>
      <c r="I514" s="148"/>
      <c r="J514" s="148"/>
      <c r="K514" s="63"/>
      <c r="L514" s="63"/>
      <c r="M514" s="148"/>
      <c r="N514" s="148"/>
      <c r="O514" s="66"/>
    </row>
    <row r="515" spans="1:15" s="6" customFormat="1" ht="12.75" customHeight="1">
      <c r="A515" s="30" t="s">
        <v>2025</v>
      </c>
      <c r="B515" s="69" t="s">
        <v>2026</v>
      </c>
      <c r="C515" s="67" t="s">
        <v>589</v>
      </c>
      <c r="D515" s="143" t="s">
        <v>592</v>
      </c>
      <c r="E515" s="67" t="s">
        <v>689</v>
      </c>
      <c r="F515" s="67" t="s">
        <v>2027</v>
      </c>
      <c r="G515" s="30" t="s">
        <v>610</v>
      </c>
      <c r="H515" s="148"/>
      <c r="I515" s="148"/>
      <c r="J515" s="148"/>
      <c r="K515" s="63"/>
      <c r="L515" s="63"/>
      <c r="M515" s="148"/>
      <c r="N515" s="148"/>
      <c r="O515" s="66"/>
    </row>
    <row r="516" spans="1:15" s="6" customFormat="1" ht="12.75" customHeight="1">
      <c r="A516" s="30" t="s">
        <v>2028</v>
      </c>
      <c r="B516" s="69" t="s">
        <v>3091</v>
      </c>
      <c r="C516" s="143" t="s">
        <v>589</v>
      </c>
      <c r="D516" s="143" t="s">
        <v>592</v>
      </c>
      <c r="E516" s="67" t="s">
        <v>975</v>
      </c>
      <c r="F516" s="67" t="s">
        <v>2029</v>
      </c>
      <c r="G516" s="30" t="s">
        <v>604</v>
      </c>
      <c r="H516" s="148"/>
      <c r="I516" s="148"/>
      <c r="J516" s="148"/>
      <c r="K516" s="63"/>
      <c r="L516" s="63"/>
      <c r="M516" s="148"/>
      <c r="N516" s="148"/>
      <c r="O516" s="66"/>
    </row>
    <row r="517" spans="1:15" s="6" customFormat="1" ht="12.75" customHeight="1">
      <c r="A517" s="30" t="s">
        <v>2030</v>
      </c>
      <c r="B517" s="69" t="s">
        <v>2398</v>
      </c>
      <c r="C517" s="67" t="s">
        <v>589</v>
      </c>
      <c r="D517" s="143" t="s">
        <v>592</v>
      </c>
      <c r="E517" s="67" t="s">
        <v>683</v>
      </c>
      <c r="F517" s="67" t="s">
        <v>2031</v>
      </c>
      <c r="G517" s="30" t="s">
        <v>608</v>
      </c>
      <c r="H517" s="148"/>
      <c r="I517" s="148"/>
      <c r="J517" s="148"/>
      <c r="K517" s="63"/>
      <c r="L517" s="63"/>
      <c r="M517" s="148"/>
      <c r="N517" s="148"/>
      <c r="O517" s="66"/>
    </row>
    <row r="518" spans="1:15" s="6" customFormat="1" ht="12.75" customHeight="1">
      <c r="A518" s="30" t="s">
        <v>2032</v>
      </c>
      <c r="B518" s="69" t="s">
        <v>2033</v>
      </c>
      <c r="C518" s="67" t="s">
        <v>587</v>
      </c>
      <c r="D518" s="143">
        <v>7</v>
      </c>
      <c r="E518" s="67" t="s">
        <v>1004</v>
      </c>
      <c r="F518" s="67" t="s">
        <v>2034</v>
      </c>
      <c r="G518" s="30" t="s">
        <v>604</v>
      </c>
      <c r="H518" s="148"/>
      <c r="I518" s="148"/>
      <c r="J518" s="148"/>
      <c r="K518" s="63"/>
      <c r="L518" s="63"/>
      <c r="M518" s="148"/>
      <c r="N518" s="148"/>
      <c r="O518" s="66"/>
    </row>
    <row r="519" spans="1:15" s="6" customFormat="1" ht="12.75" customHeight="1">
      <c r="A519" s="30" t="s">
        <v>2035</v>
      </c>
      <c r="B519" s="69" t="s">
        <v>2036</v>
      </c>
      <c r="C519" s="67" t="s">
        <v>587</v>
      </c>
      <c r="D519" s="143" t="s">
        <v>584</v>
      </c>
      <c r="E519" s="67" t="s">
        <v>2115</v>
      </c>
      <c r="F519" s="67" t="s">
        <v>2037</v>
      </c>
      <c r="G519" s="30" t="s">
        <v>607</v>
      </c>
      <c r="H519" s="148"/>
      <c r="I519" s="148"/>
      <c r="J519" s="148"/>
      <c r="K519" s="63"/>
      <c r="L519" s="63"/>
      <c r="M519" s="148"/>
      <c r="N519" s="148"/>
      <c r="O519" s="66"/>
    </row>
    <row r="520" spans="1:15" s="6" customFormat="1" ht="12.75" customHeight="1">
      <c r="A520" s="30" t="s">
        <v>2038</v>
      </c>
      <c r="B520" s="69" t="s">
        <v>2039</v>
      </c>
      <c r="C520" s="67" t="s">
        <v>587</v>
      </c>
      <c r="D520" s="143" t="s">
        <v>584</v>
      </c>
      <c r="E520" s="67" t="s">
        <v>690</v>
      </c>
      <c r="F520" s="67" t="s">
        <v>2040</v>
      </c>
      <c r="G520" s="30" t="s">
        <v>691</v>
      </c>
      <c r="H520" s="148"/>
      <c r="I520" s="148"/>
      <c r="J520" s="148"/>
      <c r="K520" s="63"/>
      <c r="L520" s="63"/>
      <c r="M520" s="148"/>
      <c r="N520" s="148"/>
      <c r="O520" s="66"/>
    </row>
    <row r="521" spans="1:15" s="6" customFormat="1" ht="12.75" customHeight="1">
      <c r="A521" s="30" t="s">
        <v>3131</v>
      </c>
      <c r="B521" s="69" t="s">
        <v>3132</v>
      </c>
      <c r="C521" s="143" t="s">
        <v>587</v>
      </c>
      <c r="D521" s="143">
        <v>7</v>
      </c>
      <c r="E521" s="67" t="s">
        <v>1200</v>
      </c>
      <c r="F521" s="67" t="s">
        <v>3133</v>
      </c>
      <c r="G521" s="30" t="s">
        <v>609</v>
      </c>
      <c r="H521" s="148"/>
      <c r="I521" s="148"/>
      <c r="J521" s="148"/>
      <c r="K521" s="63"/>
      <c r="L521" s="63"/>
      <c r="M521" s="148"/>
      <c r="N521" s="148"/>
      <c r="O521" s="66"/>
    </row>
    <row r="522" spans="1:15" s="6" customFormat="1" ht="12.75" customHeight="1">
      <c r="A522" s="30" t="s">
        <v>3092</v>
      </c>
      <c r="B522" s="69" t="s">
        <v>3094</v>
      </c>
      <c r="C522" s="143"/>
      <c r="D522" s="143">
        <v>2</v>
      </c>
      <c r="E522" s="67" t="s">
        <v>678</v>
      </c>
      <c r="F522" s="67" t="s">
        <v>3093</v>
      </c>
      <c r="G522" s="30" t="s">
        <v>679</v>
      </c>
      <c r="H522" s="148"/>
      <c r="I522" s="148"/>
      <c r="J522" s="148"/>
      <c r="K522" s="63"/>
      <c r="L522" s="63"/>
      <c r="M522" s="148"/>
      <c r="N522" s="148"/>
      <c r="O522" s="66"/>
    </row>
    <row r="523" spans="1:15" s="6" customFormat="1" ht="12.75" customHeight="1">
      <c r="A523" s="30" t="s">
        <v>2041</v>
      </c>
      <c r="B523" s="69" t="s">
        <v>1920</v>
      </c>
      <c r="C523" s="67" t="s">
        <v>589</v>
      </c>
      <c r="D523" s="143" t="s">
        <v>592</v>
      </c>
      <c r="E523" s="67" t="s">
        <v>1361</v>
      </c>
      <c r="F523" s="67" t="s">
        <v>2042</v>
      </c>
      <c r="G523" s="30" t="s">
        <v>606</v>
      </c>
      <c r="H523" s="148"/>
      <c r="I523" s="148"/>
      <c r="J523" s="148"/>
      <c r="K523" s="63"/>
      <c r="L523" s="63"/>
      <c r="M523" s="148"/>
      <c r="N523" s="148"/>
      <c r="O523" s="66"/>
    </row>
    <row r="524" spans="1:15" s="6" customFormat="1" ht="12.75" customHeight="1">
      <c r="A524" s="158" t="s">
        <v>1203</v>
      </c>
      <c r="B524" s="69" t="s">
        <v>1781</v>
      </c>
      <c r="C524" s="67" t="s">
        <v>589</v>
      </c>
      <c r="D524" s="143">
        <v>7</v>
      </c>
      <c r="E524" s="67" t="s">
        <v>677</v>
      </c>
      <c r="F524" s="30" t="s">
        <v>1782</v>
      </c>
      <c r="G524" s="30">
        <v>5</v>
      </c>
      <c r="H524" s="148"/>
      <c r="I524" s="148"/>
      <c r="J524" s="148"/>
      <c r="K524" s="63"/>
      <c r="L524" s="63"/>
      <c r="M524" s="148"/>
      <c r="N524" s="148"/>
      <c r="O524" s="66"/>
    </row>
    <row r="525" spans="1:15" s="6" customFormat="1" ht="12.75" customHeight="1">
      <c r="A525" s="30" t="s">
        <v>2043</v>
      </c>
      <c r="B525" s="69" t="s">
        <v>2044</v>
      </c>
      <c r="C525" s="143"/>
      <c r="D525" s="143" t="s">
        <v>592</v>
      </c>
      <c r="E525" s="67" t="s">
        <v>1919</v>
      </c>
      <c r="F525" s="67" t="s">
        <v>2045</v>
      </c>
      <c r="G525" s="30" t="s">
        <v>679</v>
      </c>
      <c r="H525" s="148"/>
      <c r="I525" s="148"/>
      <c r="J525" s="148"/>
      <c r="K525" s="63"/>
      <c r="L525" s="63"/>
      <c r="M525" s="148"/>
      <c r="N525" s="148"/>
      <c r="O525" s="66"/>
    </row>
    <row r="526" spans="1:15" s="6" customFormat="1" ht="12.75" customHeight="1">
      <c r="A526" s="30" t="s">
        <v>2046</v>
      </c>
      <c r="B526" s="69" t="s">
        <v>2943</v>
      </c>
      <c r="C526" s="143"/>
      <c r="D526" s="143" t="s">
        <v>592</v>
      </c>
      <c r="E526" s="67" t="s">
        <v>1213</v>
      </c>
      <c r="F526" s="67" t="s">
        <v>2047</v>
      </c>
      <c r="G526" s="30" t="s">
        <v>609</v>
      </c>
      <c r="H526" s="148"/>
      <c r="I526" s="148"/>
      <c r="J526" s="148"/>
      <c r="K526" s="63"/>
      <c r="L526" s="63"/>
      <c r="M526" s="148"/>
      <c r="N526" s="148"/>
      <c r="O526" s="66"/>
    </row>
    <row r="527" spans="1:15" s="6" customFormat="1" ht="12.75" customHeight="1">
      <c r="A527" s="30" t="s">
        <v>2048</v>
      </c>
      <c r="B527" s="69" t="s">
        <v>2049</v>
      </c>
      <c r="C527" s="67" t="s">
        <v>589</v>
      </c>
      <c r="D527" s="143" t="s">
        <v>591</v>
      </c>
      <c r="E527" s="67" t="s">
        <v>1069</v>
      </c>
      <c r="F527" s="67" t="s">
        <v>2050</v>
      </c>
      <c r="G527" s="30" t="s">
        <v>608</v>
      </c>
      <c r="H527" s="148"/>
      <c r="I527" s="148"/>
      <c r="J527" s="148"/>
      <c r="K527" s="63"/>
      <c r="L527" s="63"/>
      <c r="M527" s="148"/>
      <c r="N527" s="148"/>
      <c r="O527" s="66"/>
    </row>
    <row r="528" spans="1:15" s="6" customFormat="1" ht="12.75" customHeight="1">
      <c r="A528" s="30" t="s">
        <v>2051</v>
      </c>
      <c r="B528" s="69" t="s">
        <v>2052</v>
      </c>
      <c r="C528" s="143"/>
      <c r="D528" s="143" t="s">
        <v>591</v>
      </c>
      <c r="E528" s="67" t="s">
        <v>1497</v>
      </c>
      <c r="F528" s="67" t="s">
        <v>2053</v>
      </c>
      <c r="G528" s="30" t="s">
        <v>607</v>
      </c>
      <c r="H528" s="148"/>
      <c r="I528" s="148"/>
      <c r="J528" s="148"/>
      <c r="K528" s="63"/>
      <c r="L528" s="63"/>
      <c r="M528" s="148"/>
      <c r="N528" s="148"/>
      <c r="O528" s="66"/>
    </row>
    <row r="529" spans="1:15" s="6" customFormat="1" ht="12.75" customHeight="1">
      <c r="A529" s="30" t="s">
        <v>2054</v>
      </c>
      <c r="B529" s="69" t="s">
        <v>2383</v>
      </c>
      <c r="C529" s="143" t="s">
        <v>587</v>
      </c>
      <c r="D529" s="143" t="s">
        <v>586</v>
      </c>
      <c r="E529" s="67" t="s">
        <v>688</v>
      </c>
      <c r="F529" s="67" t="s">
        <v>2055</v>
      </c>
      <c r="G529" s="30" t="s">
        <v>606</v>
      </c>
      <c r="H529" s="148"/>
      <c r="I529" s="148"/>
      <c r="J529" s="148"/>
      <c r="K529" s="63"/>
      <c r="L529" s="63"/>
      <c r="M529" s="148"/>
      <c r="N529" s="148"/>
      <c r="O529" s="66"/>
    </row>
    <row r="530" spans="1:15" s="6" customFormat="1" ht="12.75" customHeight="1">
      <c r="A530" s="30" t="s">
        <v>2056</v>
      </c>
      <c r="B530" s="69" t="s">
        <v>1101</v>
      </c>
      <c r="C530" s="143"/>
      <c r="D530" s="143" t="s">
        <v>591</v>
      </c>
      <c r="E530" s="67" t="s">
        <v>605</v>
      </c>
      <c r="F530" s="67" t="s">
        <v>2057</v>
      </c>
      <c r="G530" s="30" t="s">
        <v>604</v>
      </c>
      <c r="H530" s="148"/>
      <c r="I530" s="148"/>
      <c r="J530" s="148"/>
      <c r="K530" s="63"/>
      <c r="L530" s="63"/>
      <c r="M530" s="148"/>
      <c r="N530" s="148"/>
      <c r="O530" s="66"/>
    </row>
    <row r="531" spans="1:15" s="6" customFormat="1" ht="12.75" customHeight="1">
      <c r="A531" s="30" t="s">
        <v>2058</v>
      </c>
      <c r="B531" s="69" t="s">
        <v>2082</v>
      </c>
      <c r="C531" s="67" t="s">
        <v>587</v>
      </c>
      <c r="D531" s="143" t="s">
        <v>591</v>
      </c>
      <c r="E531" s="67" t="s">
        <v>980</v>
      </c>
      <c r="F531" s="67" t="s">
        <v>2083</v>
      </c>
      <c r="G531" s="30" t="s">
        <v>607</v>
      </c>
      <c r="H531" s="148"/>
      <c r="I531" s="148"/>
      <c r="J531" s="148"/>
      <c r="K531" s="63"/>
      <c r="L531" s="63"/>
      <c r="M531" s="148"/>
      <c r="N531" s="148"/>
      <c r="O531" s="66"/>
    </row>
    <row r="532" spans="1:15" s="6" customFormat="1" ht="12.75" customHeight="1">
      <c r="A532" s="30" t="s">
        <v>2084</v>
      </c>
      <c r="B532" s="69" t="s">
        <v>2085</v>
      </c>
      <c r="C532" s="143"/>
      <c r="D532" s="143" t="s">
        <v>591</v>
      </c>
      <c r="E532" s="67" t="s">
        <v>1213</v>
      </c>
      <c r="F532" s="67" t="s">
        <v>2086</v>
      </c>
      <c r="G532" s="30" t="s">
        <v>679</v>
      </c>
      <c r="H532" s="148"/>
      <c r="I532" s="148"/>
      <c r="J532" s="148"/>
      <c r="K532" s="63"/>
      <c r="L532" s="63"/>
      <c r="M532" s="148"/>
      <c r="N532" s="148"/>
      <c r="O532" s="66"/>
    </row>
    <row r="533" spans="1:15" s="6" customFormat="1" ht="12.75" customHeight="1">
      <c r="A533" s="30" t="s">
        <v>2087</v>
      </c>
      <c r="B533" s="69" t="s">
        <v>2088</v>
      </c>
      <c r="C533" s="143"/>
      <c r="D533" s="143">
        <v>7</v>
      </c>
      <c r="E533" s="67" t="s">
        <v>2498</v>
      </c>
      <c r="F533" s="67" t="s">
        <v>2089</v>
      </c>
      <c r="G533" s="30" t="s">
        <v>606</v>
      </c>
      <c r="H533" s="148"/>
      <c r="I533" s="148"/>
      <c r="J533" s="148"/>
      <c r="K533" s="63"/>
      <c r="L533" s="63"/>
      <c r="M533" s="148"/>
      <c r="N533" s="148"/>
      <c r="O533" s="66"/>
    </row>
    <row r="534" spans="1:15" s="6" customFormat="1" ht="12.75" customHeight="1">
      <c r="A534" s="30" t="s">
        <v>2090</v>
      </c>
      <c r="B534" s="69" t="s">
        <v>1102</v>
      </c>
      <c r="C534" s="143"/>
      <c r="D534" s="143">
        <v>7</v>
      </c>
      <c r="E534" s="67" t="s">
        <v>1919</v>
      </c>
      <c r="F534" s="67" t="s">
        <v>489</v>
      </c>
      <c r="G534" s="30" t="s">
        <v>610</v>
      </c>
      <c r="H534" s="148"/>
      <c r="I534" s="148"/>
      <c r="J534" s="148"/>
      <c r="K534" s="63"/>
      <c r="L534" s="63"/>
      <c r="M534" s="148"/>
      <c r="N534" s="148"/>
      <c r="O534" s="66"/>
    </row>
    <row r="535" spans="1:15" s="6" customFormat="1" ht="12.75" customHeight="1">
      <c r="A535" s="30" t="s">
        <v>2091</v>
      </c>
      <c r="B535" s="69" t="s">
        <v>2092</v>
      </c>
      <c r="C535" s="67" t="s">
        <v>587</v>
      </c>
      <c r="D535" s="143" t="s">
        <v>586</v>
      </c>
      <c r="E535" s="67" t="s">
        <v>1323</v>
      </c>
      <c r="F535" s="67" t="s">
        <v>2093</v>
      </c>
      <c r="G535" s="30" t="s">
        <v>607</v>
      </c>
      <c r="H535" s="148"/>
      <c r="I535" s="148"/>
      <c r="J535" s="148"/>
      <c r="K535" s="63"/>
      <c r="L535" s="63"/>
      <c r="M535" s="148"/>
      <c r="N535" s="148"/>
      <c r="O535" s="66"/>
    </row>
    <row r="536" spans="1:15" s="6" customFormat="1" ht="12.75" customHeight="1">
      <c r="A536" s="30" t="s">
        <v>2059</v>
      </c>
      <c r="B536" s="69" t="s">
        <v>2944</v>
      </c>
      <c r="C536" s="143" t="s">
        <v>589</v>
      </c>
      <c r="D536" s="143">
        <v>7</v>
      </c>
      <c r="E536" s="67" t="s">
        <v>1361</v>
      </c>
      <c r="F536" s="67" t="s">
        <v>2060</v>
      </c>
      <c r="G536" s="30" t="s">
        <v>604</v>
      </c>
      <c r="H536" s="148"/>
      <c r="I536" s="148"/>
      <c r="J536" s="148"/>
      <c r="K536" s="63"/>
      <c r="L536" s="63"/>
      <c r="M536" s="148"/>
      <c r="N536" s="148"/>
      <c r="O536" s="66"/>
    </row>
    <row r="537" spans="1:15" s="6" customFormat="1" ht="12.75" customHeight="1">
      <c r="A537" s="30" t="s">
        <v>3134</v>
      </c>
      <c r="B537" s="69" t="s">
        <v>3135</v>
      </c>
      <c r="C537" s="143" t="s">
        <v>589</v>
      </c>
      <c r="D537" s="143">
        <v>7</v>
      </c>
      <c r="E537" s="67" t="s">
        <v>1919</v>
      </c>
      <c r="F537" s="67" t="s">
        <v>3136</v>
      </c>
      <c r="G537" s="30" t="s">
        <v>610</v>
      </c>
      <c r="H537" s="148"/>
      <c r="I537" s="148"/>
      <c r="J537" s="148"/>
      <c r="K537" s="63"/>
      <c r="L537" s="63"/>
      <c r="M537" s="148"/>
      <c r="N537" s="148"/>
      <c r="O537" s="66"/>
    </row>
    <row r="538" spans="1:15" s="6" customFormat="1" ht="12.75" customHeight="1">
      <c r="A538" s="30" t="s">
        <v>2094</v>
      </c>
      <c r="B538" s="69" t="s">
        <v>2095</v>
      </c>
      <c r="C538" s="67"/>
      <c r="D538" s="143" t="s">
        <v>588</v>
      </c>
      <c r="E538" s="67" t="s">
        <v>982</v>
      </c>
      <c r="F538" s="67" t="s">
        <v>2097</v>
      </c>
      <c r="G538" s="30" t="s">
        <v>679</v>
      </c>
      <c r="H538" s="148"/>
      <c r="I538" s="148"/>
      <c r="J538" s="148"/>
      <c r="K538" s="63"/>
      <c r="L538" s="63"/>
      <c r="M538" s="148"/>
      <c r="N538" s="148"/>
      <c r="O538" s="66"/>
    </row>
    <row r="539" spans="1:15" s="6" customFormat="1" ht="12.75" customHeight="1">
      <c r="A539" s="30" t="s">
        <v>2098</v>
      </c>
      <c r="B539" s="69" t="s">
        <v>2099</v>
      </c>
      <c r="C539" s="143"/>
      <c r="D539" s="143" t="s">
        <v>588</v>
      </c>
      <c r="E539" s="67" t="s">
        <v>1919</v>
      </c>
      <c r="F539" s="67" t="s">
        <v>2100</v>
      </c>
      <c r="G539" s="30" t="s">
        <v>604</v>
      </c>
      <c r="H539" s="148"/>
      <c r="I539" s="148"/>
      <c r="J539" s="148"/>
      <c r="K539" s="63"/>
      <c r="L539" s="63"/>
      <c r="M539" s="148"/>
      <c r="N539" s="148"/>
      <c r="O539" s="66"/>
    </row>
    <row r="540" spans="1:15" s="6" customFormat="1" ht="12.75" customHeight="1">
      <c r="A540" s="30" t="s">
        <v>2101</v>
      </c>
      <c r="B540" s="69" t="s">
        <v>2102</v>
      </c>
      <c r="C540" s="143"/>
      <c r="D540" s="143" t="s">
        <v>586</v>
      </c>
      <c r="E540" s="67" t="s">
        <v>995</v>
      </c>
      <c r="F540" s="67" t="s">
        <v>2103</v>
      </c>
      <c r="G540" s="30" t="s">
        <v>679</v>
      </c>
      <c r="H540" s="148"/>
      <c r="I540" s="148"/>
      <c r="J540" s="148"/>
      <c r="K540" s="63"/>
      <c r="L540" s="63"/>
      <c r="M540" s="148"/>
      <c r="N540" s="148"/>
      <c r="O540" s="66"/>
    </row>
    <row r="541" spans="1:15" s="6" customFormat="1" ht="12.75" customHeight="1">
      <c r="A541" s="30" t="s">
        <v>2104</v>
      </c>
      <c r="B541" s="69" t="s">
        <v>2105</v>
      </c>
      <c r="C541" s="143"/>
      <c r="D541" s="143">
        <v>2</v>
      </c>
      <c r="E541" s="67" t="s">
        <v>1032</v>
      </c>
      <c r="F541" s="67" t="s">
        <v>2106</v>
      </c>
      <c r="G541" s="30" t="s">
        <v>611</v>
      </c>
      <c r="H541" s="148"/>
      <c r="I541" s="148"/>
      <c r="J541" s="148"/>
      <c r="K541" s="63"/>
      <c r="L541" s="63"/>
      <c r="M541" s="148"/>
      <c r="N541" s="148"/>
      <c r="O541" s="66"/>
    </row>
    <row r="542" spans="1:15" s="6" customFormat="1" ht="12.75" customHeight="1">
      <c r="A542" s="30" t="s">
        <v>2061</v>
      </c>
      <c r="B542" s="69" t="s">
        <v>2062</v>
      </c>
      <c r="C542" s="143"/>
      <c r="D542" s="143" t="s">
        <v>592</v>
      </c>
      <c r="E542" s="67" t="s">
        <v>975</v>
      </c>
      <c r="F542" s="67" t="s">
        <v>1103</v>
      </c>
      <c r="G542" s="30" t="s">
        <v>610</v>
      </c>
      <c r="H542" s="148"/>
      <c r="I542" s="148"/>
      <c r="J542" s="148"/>
      <c r="K542" s="63"/>
      <c r="L542" s="63"/>
      <c r="M542" s="148"/>
      <c r="N542" s="148"/>
      <c r="O542" s="66"/>
    </row>
    <row r="543" spans="1:15" s="6" customFormat="1" ht="12.75" customHeight="1">
      <c r="A543" s="30" t="s">
        <v>3137</v>
      </c>
      <c r="B543" s="69" t="s">
        <v>3138</v>
      </c>
      <c r="C543" s="143"/>
      <c r="D543" s="143">
        <v>1</v>
      </c>
      <c r="E543" s="67" t="s">
        <v>984</v>
      </c>
      <c r="F543" s="67" t="s">
        <v>3139</v>
      </c>
      <c r="G543" s="30" t="s">
        <v>604</v>
      </c>
      <c r="H543" s="148"/>
      <c r="I543" s="148"/>
      <c r="J543" s="148"/>
      <c r="K543" s="63"/>
      <c r="L543" s="63"/>
      <c r="M543" s="148"/>
      <c r="N543" s="148"/>
      <c r="O543" s="66"/>
    </row>
    <row r="544" spans="1:15" s="6" customFormat="1" ht="12.75" customHeight="1">
      <c r="A544" s="30" t="s">
        <v>2108</v>
      </c>
      <c r="B544" s="69" t="s">
        <v>2109</v>
      </c>
      <c r="C544" s="143"/>
      <c r="D544" s="143">
        <v>1</v>
      </c>
      <c r="E544" s="67" t="s">
        <v>985</v>
      </c>
      <c r="F544" s="67" t="s">
        <v>2110</v>
      </c>
      <c r="G544" s="30" t="s">
        <v>679</v>
      </c>
      <c r="H544" s="148"/>
      <c r="I544" s="148"/>
      <c r="J544" s="148"/>
      <c r="K544" s="63"/>
      <c r="L544" s="63"/>
      <c r="M544" s="148"/>
      <c r="N544" s="148"/>
      <c r="O544" s="66"/>
    </row>
    <row r="545" spans="1:15" s="6" customFormat="1" ht="12.75" customHeight="1">
      <c r="A545" s="30" t="s">
        <v>2111</v>
      </c>
      <c r="B545" s="69" t="s">
        <v>2112</v>
      </c>
      <c r="C545" s="143" t="s">
        <v>587</v>
      </c>
      <c r="D545" s="143" t="s">
        <v>591</v>
      </c>
      <c r="E545" s="67" t="s">
        <v>1004</v>
      </c>
      <c r="F545" s="67" t="s">
        <v>2113</v>
      </c>
      <c r="G545" s="30" t="s">
        <v>611</v>
      </c>
      <c r="H545" s="148"/>
      <c r="I545" s="148"/>
      <c r="J545" s="148"/>
      <c r="K545" s="63"/>
      <c r="L545" s="63"/>
      <c r="M545" s="148"/>
      <c r="N545" s="148"/>
      <c r="O545" s="66"/>
    </row>
    <row r="546" spans="1:15" s="6" customFormat="1" ht="12.75" customHeight="1">
      <c r="A546" s="30" t="s">
        <v>469</v>
      </c>
      <c r="B546" s="126" t="s">
        <v>1778</v>
      </c>
      <c r="C546" s="143"/>
      <c r="D546" s="143" t="s">
        <v>591</v>
      </c>
      <c r="E546" s="67" t="s">
        <v>985</v>
      </c>
      <c r="F546" s="67" t="s">
        <v>1779</v>
      </c>
      <c r="G546" s="30">
        <v>6</v>
      </c>
      <c r="H546" s="148"/>
      <c r="I546" s="148"/>
      <c r="J546" s="148"/>
      <c r="K546" s="63"/>
      <c r="L546" s="63"/>
      <c r="M546" s="148"/>
      <c r="N546" s="148"/>
      <c r="O546" s="66"/>
    </row>
    <row r="547" spans="1:15" s="6" customFormat="1" ht="12.75" customHeight="1">
      <c r="A547" s="30" t="s">
        <v>2114</v>
      </c>
      <c r="B547" s="69" t="s">
        <v>2116</v>
      </c>
      <c r="C547" s="143"/>
      <c r="D547" s="143">
        <v>2</v>
      </c>
      <c r="E547" s="67" t="s">
        <v>985</v>
      </c>
      <c r="F547" s="67" t="s">
        <v>2117</v>
      </c>
      <c r="G547" s="30" t="s">
        <v>609</v>
      </c>
      <c r="H547" s="148"/>
      <c r="I547" s="148"/>
      <c r="J547" s="148"/>
      <c r="K547" s="63"/>
      <c r="L547" s="63"/>
      <c r="M547" s="148"/>
      <c r="N547" s="148"/>
      <c r="O547" s="66"/>
    </row>
    <row r="548" spans="1:15" s="6" customFormat="1" ht="12.75" customHeight="1">
      <c r="A548" s="30" t="s">
        <v>2118</v>
      </c>
      <c r="B548" s="69" t="s">
        <v>2403</v>
      </c>
      <c r="C548" s="143"/>
      <c r="D548" s="143" t="s">
        <v>588</v>
      </c>
      <c r="E548" s="67" t="s">
        <v>1212</v>
      </c>
      <c r="F548" s="67" t="s">
        <v>2119</v>
      </c>
      <c r="G548" s="30" t="s">
        <v>608</v>
      </c>
      <c r="H548" s="148"/>
      <c r="I548" s="148"/>
      <c r="J548" s="148"/>
      <c r="K548" s="63"/>
      <c r="L548" s="63"/>
      <c r="M548" s="148"/>
      <c r="N548" s="148"/>
      <c r="O548" s="66"/>
    </row>
    <row r="549" spans="1:15" s="6" customFormat="1" ht="12.75" customHeight="1">
      <c r="A549" s="30" t="s">
        <v>2120</v>
      </c>
      <c r="B549" s="69" t="s">
        <v>1104</v>
      </c>
      <c r="C549" s="67" t="s">
        <v>587</v>
      </c>
      <c r="D549" s="143" t="s">
        <v>591</v>
      </c>
      <c r="E549" s="67" t="s">
        <v>1001</v>
      </c>
      <c r="F549" s="67" t="s">
        <v>2121</v>
      </c>
      <c r="G549" s="30" t="s">
        <v>611</v>
      </c>
      <c r="H549" s="148"/>
      <c r="I549" s="148"/>
      <c r="J549" s="148"/>
      <c r="K549" s="63"/>
      <c r="L549" s="63"/>
      <c r="M549" s="148"/>
      <c r="N549" s="148"/>
      <c r="O549" s="66"/>
    </row>
    <row r="550" spans="1:15" s="6" customFormat="1" ht="12.75" customHeight="1">
      <c r="A550" s="30" t="s">
        <v>2122</v>
      </c>
      <c r="B550" s="69" t="s">
        <v>2123</v>
      </c>
      <c r="C550" s="143"/>
      <c r="D550" s="143" t="s">
        <v>584</v>
      </c>
      <c r="E550" s="67" t="s">
        <v>1001</v>
      </c>
      <c r="F550" s="67" t="s">
        <v>2124</v>
      </c>
      <c r="G550" s="30" t="s">
        <v>691</v>
      </c>
      <c r="H550" s="148"/>
      <c r="I550" s="148"/>
      <c r="J550" s="148"/>
      <c r="K550" s="63"/>
      <c r="L550" s="63"/>
      <c r="M550" s="148"/>
      <c r="N550" s="148"/>
      <c r="O550" s="66"/>
    </row>
    <row r="551" spans="1:15" s="6" customFormat="1" ht="12.75" customHeight="1">
      <c r="A551" s="30" t="s">
        <v>2125</v>
      </c>
      <c r="B551" s="69" t="s">
        <v>2126</v>
      </c>
      <c r="C551" s="143"/>
      <c r="D551" s="143" t="s">
        <v>591</v>
      </c>
      <c r="E551" s="67" t="s">
        <v>1919</v>
      </c>
      <c r="F551" s="67" t="s">
        <v>2127</v>
      </c>
      <c r="G551" s="30" t="s">
        <v>609</v>
      </c>
      <c r="H551" s="148"/>
      <c r="I551" s="148"/>
      <c r="J551" s="148"/>
      <c r="K551" s="63"/>
      <c r="L551" s="63"/>
      <c r="M551" s="148"/>
      <c r="N551" s="148"/>
      <c r="O551" s="66"/>
    </row>
    <row r="552" spans="1:15" s="6" customFormat="1" ht="12.75" customHeight="1">
      <c r="A552" s="30" t="s">
        <v>2128</v>
      </c>
      <c r="B552" s="69" t="s">
        <v>2140</v>
      </c>
      <c r="C552" s="67" t="s">
        <v>587</v>
      </c>
      <c r="D552" s="143" t="s">
        <v>591</v>
      </c>
      <c r="E552" s="67" t="s">
        <v>1202</v>
      </c>
      <c r="F552" s="67" t="s">
        <v>2141</v>
      </c>
      <c r="G552" s="30" t="s">
        <v>608</v>
      </c>
      <c r="H552" s="148"/>
      <c r="I552" s="148"/>
      <c r="J552" s="148"/>
      <c r="K552" s="63"/>
      <c r="L552" s="63"/>
      <c r="M552" s="148"/>
      <c r="N552" s="148"/>
      <c r="O552" s="66"/>
    </row>
    <row r="553" spans="1:15" s="6" customFormat="1" ht="12.75" customHeight="1">
      <c r="A553" s="30" t="s">
        <v>2142</v>
      </c>
      <c r="B553" s="69" t="s">
        <v>2143</v>
      </c>
      <c r="C553" s="67"/>
      <c r="D553" s="143">
        <v>7</v>
      </c>
      <c r="E553" s="67" t="s">
        <v>1497</v>
      </c>
      <c r="F553" s="67" t="s">
        <v>2144</v>
      </c>
      <c r="G553" s="30" t="s">
        <v>606</v>
      </c>
      <c r="H553" s="148"/>
      <c r="I553" s="148"/>
      <c r="J553" s="148"/>
      <c r="K553" s="63"/>
      <c r="L553" s="63"/>
      <c r="M553" s="148"/>
      <c r="N553" s="148"/>
      <c r="O553" s="66"/>
    </row>
    <row r="554" spans="1:15" s="6" customFormat="1" ht="12.75" customHeight="1">
      <c r="A554" s="30" t="s">
        <v>2145</v>
      </c>
      <c r="B554" s="69" t="s">
        <v>2146</v>
      </c>
      <c r="C554" s="143"/>
      <c r="D554" s="143">
        <v>3</v>
      </c>
      <c r="E554" s="67" t="s">
        <v>985</v>
      </c>
      <c r="F554" s="67" t="s">
        <v>2147</v>
      </c>
      <c r="G554" s="30" t="s">
        <v>606</v>
      </c>
      <c r="H554" s="148"/>
      <c r="I554" s="148"/>
      <c r="J554" s="148"/>
      <c r="K554" s="63"/>
      <c r="L554" s="63"/>
      <c r="M554" s="148"/>
      <c r="N554" s="148"/>
      <c r="O554" s="66"/>
    </row>
    <row r="555" spans="1:15" s="6" customFormat="1" ht="12.75" customHeight="1">
      <c r="A555" s="158" t="s">
        <v>1204</v>
      </c>
      <c r="B555" s="69" t="s">
        <v>238</v>
      </c>
      <c r="C555" s="143"/>
      <c r="D555" s="143">
        <v>7</v>
      </c>
      <c r="E555" s="67" t="s">
        <v>986</v>
      </c>
      <c r="F555" s="67" t="s">
        <v>2253</v>
      </c>
      <c r="G555" s="30">
        <v>3</v>
      </c>
      <c r="H555" s="148"/>
      <c r="I555" s="148"/>
      <c r="J555" s="148"/>
      <c r="K555" s="63"/>
      <c r="L555" s="63"/>
      <c r="M555" s="148"/>
      <c r="N555" s="148"/>
      <c r="O555" s="66"/>
    </row>
    <row r="556" spans="1:15" s="6" customFormat="1" ht="12.75" customHeight="1">
      <c r="A556" s="30" t="s">
        <v>2148</v>
      </c>
      <c r="B556" s="69" t="s">
        <v>2149</v>
      </c>
      <c r="C556" s="67" t="s">
        <v>1105</v>
      </c>
      <c r="D556" s="143">
        <v>2</v>
      </c>
      <c r="E556" s="67" t="s">
        <v>997</v>
      </c>
      <c r="F556" s="67" t="s">
        <v>2150</v>
      </c>
      <c r="G556" s="30" t="s">
        <v>611</v>
      </c>
      <c r="H556" s="148"/>
      <c r="I556" s="148"/>
      <c r="J556" s="148"/>
      <c r="K556" s="63"/>
      <c r="L556" s="63"/>
      <c r="M556" s="148"/>
      <c r="N556" s="148"/>
      <c r="O556" s="66"/>
    </row>
    <row r="557" spans="1:15" s="6" customFormat="1" ht="12.75" customHeight="1">
      <c r="A557" s="30" t="s">
        <v>490</v>
      </c>
      <c r="B557" s="69" t="s">
        <v>328</v>
      </c>
      <c r="C557" s="143"/>
      <c r="D557" s="143" t="s">
        <v>591</v>
      </c>
      <c r="E557" s="67" t="s">
        <v>995</v>
      </c>
      <c r="F557" s="67" t="s">
        <v>491</v>
      </c>
      <c r="G557" s="30" t="s">
        <v>691</v>
      </c>
      <c r="H557" s="148"/>
      <c r="I557" s="148"/>
      <c r="J557" s="148"/>
      <c r="K557" s="63"/>
      <c r="L557" s="63"/>
      <c r="M557" s="148"/>
      <c r="N557" s="148"/>
      <c r="O557" s="66"/>
    </row>
    <row r="558" spans="1:15" s="6" customFormat="1" ht="12.75" customHeight="1">
      <c r="A558" s="30" t="s">
        <v>2151</v>
      </c>
      <c r="B558" s="69" t="s">
        <v>2152</v>
      </c>
      <c r="C558" s="143"/>
      <c r="D558" s="143">
        <v>3</v>
      </c>
      <c r="E558" s="67" t="s">
        <v>997</v>
      </c>
      <c r="F558" s="67" t="s">
        <v>2153</v>
      </c>
      <c r="G558" s="30" t="s">
        <v>606</v>
      </c>
      <c r="H558" s="148"/>
      <c r="I558" s="148"/>
      <c r="J558" s="148"/>
      <c r="K558" s="63"/>
      <c r="L558" s="63"/>
      <c r="M558" s="148"/>
      <c r="N558" s="148"/>
      <c r="O558" s="66"/>
    </row>
    <row r="559" spans="1:15" s="6" customFormat="1" ht="12.75" customHeight="1">
      <c r="A559" s="30" t="s">
        <v>2154</v>
      </c>
      <c r="B559" s="69" t="s">
        <v>2155</v>
      </c>
      <c r="C559" s="67" t="s">
        <v>589</v>
      </c>
      <c r="D559" s="143">
        <v>7</v>
      </c>
      <c r="E559" s="67" t="s">
        <v>689</v>
      </c>
      <c r="F559" s="67" t="s">
        <v>2156</v>
      </c>
      <c r="G559" s="30" t="s">
        <v>606</v>
      </c>
      <c r="H559" s="148"/>
      <c r="I559" s="148"/>
      <c r="J559" s="148"/>
      <c r="K559" s="63"/>
      <c r="L559" s="63"/>
      <c r="M559" s="148"/>
      <c r="N559" s="148"/>
      <c r="O559" s="66"/>
    </row>
    <row r="560" spans="1:15" s="6" customFormat="1" ht="12.75" customHeight="1">
      <c r="A560" s="30" t="s">
        <v>2157</v>
      </c>
      <c r="B560" s="69" t="s">
        <v>2158</v>
      </c>
      <c r="C560" s="143"/>
      <c r="D560" s="143" t="s">
        <v>591</v>
      </c>
      <c r="E560" s="67" t="s">
        <v>995</v>
      </c>
      <c r="F560" s="67" t="s">
        <v>2159</v>
      </c>
      <c r="G560" s="30" t="s">
        <v>609</v>
      </c>
      <c r="H560" s="148"/>
      <c r="I560" s="148"/>
      <c r="J560" s="148"/>
      <c r="K560" s="63"/>
      <c r="L560" s="63"/>
      <c r="M560" s="148"/>
      <c r="N560" s="148"/>
      <c r="O560" s="66"/>
    </row>
    <row r="561" spans="1:15" s="6" customFormat="1" ht="12.75" customHeight="1">
      <c r="A561" s="30" t="s">
        <v>2160</v>
      </c>
      <c r="B561" s="69" t="s">
        <v>2161</v>
      </c>
      <c r="C561" s="67" t="s">
        <v>587</v>
      </c>
      <c r="D561" s="143" t="s">
        <v>591</v>
      </c>
      <c r="E561" s="67" t="s">
        <v>1497</v>
      </c>
      <c r="F561" s="67" t="s">
        <v>2162</v>
      </c>
      <c r="G561" s="30" t="s">
        <v>679</v>
      </c>
      <c r="H561" s="148"/>
      <c r="I561" s="148"/>
      <c r="J561" s="148"/>
      <c r="K561" s="63"/>
      <c r="L561" s="63"/>
      <c r="M561" s="148"/>
      <c r="N561" s="148"/>
      <c r="O561" s="66"/>
    </row>
    <row r="562" spans="1:15" s="6" customFormat="1" ht="12.75" customHeight="1">
      <c r="A562" s="30" t="s">
        <v>1106</v>
      </c>
      <c r="B562" s="69" t="s">
        <v>1107</v>
      </c>
      <c r="C562" s="67"/>
      <c r="D562" s="143">
        <v>7</v>
      </c>
      <c r="E562" s="67" t="s">
        <v>982</v>
      </c>
      <c r="F562" s="67" t="s">
        <v>1108</v>
      </c>
      <c r="G562" s="30" t="s">
        <v>691</v>
      </c>
      <c r="H562" s="148"/>
      <c r="I562" s="148"/>
      <c r="J562" s="148"/>
      <c r="K562" s="63"/>
      <c r="L562" s="63"/>
      <c r="M562" s="148"/>
      <c r="N562" s="148"/>
      <c r="O562" s="66"/>
    </row>
    <row r="563" spans="1:15" s="6" customFormat="1" ht="12.75" customHeight="1">
      <c r="A563" s="30" t="s">
        <v>458</v>
      </c>
      <c r="B563" s="69" t="s">
        <v>459</v>
      </c>
      <c r="C563" s="67" t="s">
        <v>587</v>
      </c>
      <c r="D563" s="143">
        <v>7</v>
      </c>
      <c r="E563" s="142" t="s">
        <v>1919</v>
      </c>
      <c r="F563" s="67" t="s">
        <v>460</v>
      </c>
      <c r="G563" s="30" t="s">
        <v>608</v>
      </c>
      <c r="H563" s="148"/>
      <c r="I563" s="148"/>
      <c r="J563" s="148"/>
      <c r="K563" s="63"/>
      <c r="L563" s="63"/>
      <c r="M563" s="148"/>
      <c r="N563" s="148"/>
      <c r="O563" s="66"/>
    </row>
    <row r="564" spans="1:15" s="6" customFormat="1" ht="12.75" customHeight="1">
      <c r="A564" s="30" t="s">
        <v>2167</v>
      </c>
      <c r="B564" s="69" t="s">
        <v>2168</v>
      </c>
      <c r="C564" s="143"/>
      <c r="D564" s="143">
        <v>7</v>
      </c>
      <c r="E564" s="67" t="s">
        <v>1063</v>
      </c>
      <c r="F564" s="67" t="s">
        <v>2169</v>
      </c>
      <c r="G564" s="30" t="s">
        <v>611</v>
      </c>
      <c r="H564" s="148"/>
      <c r="I564" s="151"/>
      <c r="J564" s="148"/>
      <c r="K564" s="63"/>
      <c r="L564" s="63"/>
      <c r="M564" s="151"/>
      <c r="N564" s="148"/>
      <c r="O564" s="66"/>
    </row>
    <row r="565" spans="1:15" s="6" customFormat="1" ht="12.75" customHeight="1">
      <c r="A565" s="30" t="s">
        <v>2170</v>
      </c>
      <c r="B565" s="69" t="s">
        <v>2171</v>
      </c>
      <c r="C565" s="143" t="s">
        <v>589</v>
      </c>
      <c r="D565" s="143" t="s">
        <v>592</v>
      </c>
      <c r="E565" s="67" t="s">
        <v>1202</v>
      </c>
      <c r="F565" s="67" t="s">
        <v>2172</v>
      </c>
      <c r="G565" s="30" t="s">
        <v>610</v>
      </c>
      <c r="H565" s="148"/>
      <c r="I565" s="148"/>
      <c r="J565" s="148"/>
      <c r="K565" s="63"/>
      <c r="L565" s="63"/>
      <c r="M565" s="148"/>
      <c r="N565" s="148"/>
      <c r="O565" s="66"/>
    </row>
    <row r="566" spans="1:15" s="6" customFormat="1" ht="12.75" customHeight="1">
      <c r="A566" s="30" t="s">
        <v>2598</v>
      </c>
      <c r="B566" s="69" t="s">
        <v>2600</v>
      </c>
      <c r="C566" s="67"/>
      <c r="D566" s="143" t="s">
        <v>592</v>
      </c>
      <c r="E566" s="67" t="s">
        <v>985</v>
      </c>
      <c r="F566" s="67" t="s">
        <v>2599</v>
      </c>
      <c r="G566" s="30" t="s">
        <v>679</v>
      </c>
      <c r="H566" s="148"/>
      <c r="I566" s="148"/>
      <c r="J566" s="148"/>
      <c r="K566" s="63"/>
      <c r="L566" s="63"/>
      <c r="M566" s="148"/>
      <c r="N566" s="148"/>
      <c r="O566" s="66"/>
    </row>
    <row r="567" spans="1:15" s="6" customFormat="1" ht="12.75" customHeight="1">
      <c r="A567" s="30" t="s">
        <v>2175</v>
      </c>
      <c r="B567" s="69" t="s">
        <v>2408</v>
      </c>
      <c r="C567" s="143"/>
      <c r="D567" s="143" t="s">
        <v>586</v>
      </c>
      <c r="E567" s="67" t="s">
        <v>985</v>
      </c>
      <c r="F567" s="67" t="s">
        <v>2176</v>
      </c>
      <c r="G567" s="30" t="s">
        <v>611</v>
      </c>
      <c r="H567" s="148"/>
      <c r="I567" s="148"/>
      <c r="J567" s="148"/>
      <c r="K567" s="63"/>
      <c r="L567" s="63"/>
      <c r="M567" s="148"/>
      <c r="N567" s="148"/>
      <c r="O567" s="66"/>
    </row>
    <row r="568" spans="1:15" s="6" customFormat="1" ht="12.75" customHeight="1">
      <c r="A568" s="30" t="s">
        <v>2063</v>
      </c>
      <c r="B568" s="69" t="s">
        <v>2064</v>
      </c>
      <c r="C568" s="143"/>
      <c r="D568" s="143">
        <v>7</v>
      </c>
      <c r="E568" s="67" t="s">
        <v>1919</v>
      </c>
      <c r="F568" s="67" t="s">
        <v>1109</v>
      </c>
      <c r="G568" s="30" t="s">
        <v>610</v>
      </c>
      <c r="H568" s="148"/>
      <c r="I568" s="148"/>
      <c r="J568" s="148"/>
      <c r="K568" s="63"/>
      <c r="L568" s="63"/>
      <c r="M568" s="148"/>
      <c r="N568" s="148"/>
      <c r="O568" s="66"/>
    </row>
    <row r="569" spans="1:15" s="6" customFormat="1" ht="12.75" customHeight="1">
      <c r="A569" s="30" t="s">
        <v>2177</v>
      </c>
      <c r="B569" s="69" t="s">
        <v>2178</v>
      </c>
      <c r="C569" s="67" t="s">
        <v>589</v>
      </c>
      <c r="D569" s="143" t="s">
        <v>592</v>
      </c>
      <c r="E569" s="67" t="s">
        <v>1002</v>
      </c>
      <c r="F569" s="67" t="s">
        <v>2179</v>
      </c>
      <c r="G569" s="30" t="s">
        <v>611</v>
      </c>
      <c r="H569" s="148"/>
      <c r="I569" s="148"/>
      <c r="J569" s="148"/>
      <c r="K569" s="63"/>
      <c r="L569" s="63"/>
      <c r="M569" s="148"/>
      <c r="N569" s="148"/>
      <c r="O569" s="66"/>
    </row>
    <row r="570" spans="1:15" s="6" customFormat="1" ht="12.75" customHeight="1">
      <c r="A570" s="30" t="s">
        <v>3140</v>
      </c>
      <c r="B570" s="69" t="s">
        <v>3141</v>
      </c>
      <c r="C570" s="143"/>
      <c r="D570" s="143" t="s">
        <v>588</v>
      </c>
      <c r="E570" s="67" t="s">
        <v>2115</v>
      </c>
      <c r="F570" s="67" t="s">
        <v>3142</v>
      </c>
      <c r="G570" s="30" t="s">
        <v>609</v>
      </c>
      <c r="H570" s="148"/>
      <c r="I570" s="148"/>
      <c r="J570" s="148"/>
      <c r="K570" s="63"/>
      <c r="L570" s="63"/>
      <c r="M570" s="148"/>
      <c r="N570" s="148"/>
      <c r="O570" s="66"/>
    </row>
    <row r="571" spans="1:15" s="6" customFormat="1" ht="12.75" customHeight="1">
      <c r="A571" s="30" t="s">
        <v>2180</v>
      </c>
      <c r="B571" s="69" t="s">
        <v>2181</v>
      </c>
      <c r="C571" s="67" t="s">
        <v>587</v>
      </c>
      <c r="D571" s="143" t="s">
        <v>588</v>
      </c>
      <c r="E571" s="67" t="s">
        <v>1069</v>
      </c>
      <c r="F571" s="67" t="s">
        <v>2182</v>
      </c>
      <c r="G571" s="30" t="s">
        <v>610</v>
      </c>
      <c r="H571" s="148"/>
      <c r="I571" s="148"/>
      <c r="J571" s="148"/>
      <c r="K571" s="63"/>
      <c r="L571" s="63"/>
      <c r="M571" s="148"/>
      <c r="N571" s="148"/>
      <c r="O571" s="66"/>
    </row>
    <row r="572" spans="1:15" s="6" customFormat="1" ht="12.75" customHeight="1">
      <c r="A572" s="30" t="s">
        <v>3095</v>
      </c>
      <c r="B572" s="69" t="s">
        <v>2945</v>
      </c>
      <c r="C572" s="143"/>
      <c r="D572" s="143" t="s">
        <v>592</v>
      </c>
      <c r="E572" s="67" t="s">
        <v>2115</v>
      </c>
      <c r="F572" s="67" t="s">
        <v>3096</v>
      </c>
      <c r="G572" s="30" t="s">
        <v>609</v>
      </c>
      <c r="H572" s="148"/>
      <c r="I572" s="148"/>
      <c r="J572" s="148"/>
      <c r="K572" s="63"/>
      <c r="L572" s="63"/>
      <c r="M572" s="148"/>
      <c r="N572" s="148"/>
      <c r="O572" s="66"/>
    </row>
    <row r="573" spans="1:15" s="6" customFormat="1" ht="12.75" customHeight="1">
      <c r="A573" s="30" t="s">
        <v>2183</v>
      </c>
      <c r="B573" s="69" t="s">
        <v>2413</v>
      </c>
      <c r="C573" s="143"/>
      <c r="D573" s="143" t="s">
        <v>584</v>
      </c>
      <c r="E573" s="67" t="s">
        <v>2115</v>
      </c>
      <c r="F573" s="67" t="s">
        <v>2184</v>
      </c>
      <c r="G573" s="30" t="s">
        <v>610</v>
      </c>
      <c r="H573" s="148"/>
      <c r="I573" s="148"/>
      <c r="J573" s="148"/>
      <c r="K573" s="63"/>
      <c r="L573" s="63"/>
      <c r="M573" s="148"/>
      <c r="N573" s="148"/>
      <c r="O573" s="66"/>
    </row>
    <row r="574" spans="1:15" s="6" customFormat="1" ht="12.75" customHeight="1">
      <c r="A574" s="30" t="s">
        <v>2185</v>
      </c>
      <c r="B574" s="69" t="s">
        <v>2186</v>
      </c>
      <c r="C574" s="67" t="s">
        <v>589</v>
      </c>
      <c r="D574" s="143" t="s">
        <v>592</v>
      </c>
      <c r="E574" s="67" t="s">
        <v>1063</v>
      </c>
      <c r="F574" s="67" t="s">
        <v>2187</v>
      </c>
      <c r="G574" s="30" t="s">
        <v>691</v>
      </c>
      <c r="H574" s="148"/>
      <c r="I574" s="148"/>
      <c r="J574" s="148"/>
      <c r="K574" s="63"/>
      <c r="L574" s="63"/>
      <c r="M574" s="148"/>
      <c r="N574" s="148"/>
      <c r="O574" s="66"/>
    </row>
    <row r="575" spans="1:15" s="6" customFormat="1" ht="12.75" customHeight="1">
      <c r="A575" s="30" t="s">
        <v>2188</v>
      </c>
      <c r="B575" s="69" t="s">
        <v>2189</v>
      </c>
      <c r="C575" s="67" t="s">
        <v>589</v>
      </c>
      <c r="D575" s="143" t="s">
        <v>592</v>
      </c>
      <c r="E575" s="67" t="s">
        <v>1919</v>
      </c>
      <c r="F575" s="67" t="s">
        <v>2190</v>
      </c>
      <c r="G575" s="30" t="s">
        <v>608</v>
      </c>
      <c r="H575" s="148"/>
      <c r="I575" s="148"/>
      <c r="J575" s="148"/>
      <c r="K575" s="63"/>
      <c r="L575" s="63"/>
      <c r="M575" s="148"/>
      <c r="N575" s="148"/>
      <c r="O575" s="66"/>
    </row>
    <row r="576" spans="1:15" s="6" customFormat="1" ht="12.75" customHeight="1">
      <c r="A576" s="30" t="s">
        <v>2196</v>
      </c>
      <c r="B576" s="69" t="s">
        <v>2197</v>
      </c>
      <c r="C576" s="67" t="s">
        <v>589</v>
      </c>
      <c r="D576" s="143" t="s">
        <v>591</v>
      </c>
      <c r="E576" s="67" t="s">
        <v>998</v>
      </c>
      <c r="F576" s="67" t="s">
        <v>2198</v>
      </c>
      <c r="G576" s="30" t="s">
        <v>609</v>
      </c>
      <c r="H576" s="148"/>
      <c r="I576" s="148"/>
      <c r="J576" s="148"/>
      <c r="K576" s="63"/>
      <c r="L576" s="63"/>
      <c r="M576" s="148"/>
      <c r="N576" s="148"/>
      <c r="O576" s="66"/>
    </row>
    <row r="577" spans="1:15" s="6" customFormat="1" ht="12.75" customHeight="1">
      <c r="A577" s="30" t="s">
        <v>2199</v>
      </c>
      <c r="B577" s="69" t="s">
        <v>2200</v>
      </c>
      <c r="C577" s="67" t="s">
        <v>589</v>
      </c>
      <c r="D577" s="143" t="s">
        <v>591</v>
      </c>
      <c r="E577" s="67" t="s">
        <v>1201</v>
      </c>
      <c r="F577" s="67" t="s">
        <v>2201</v>
      </c>
      <c r="G577" s="30" t="s">
        <v>610</v>
      </c>
      <c r="H577" s="148"/>
      <c r="I577" s="148"/>
      <c r="J577" s="148"/>
      <c r="K577" s="63"/>
      <c r="L577" s="63"/>
      <c r="M577" s="148"/>
      <c r="N577" s="148"/>
      <c r="O577" s="66"/>
    </row>
    <row r="578" spans="1:15" s="6" customFormat="1" ht="12.75" customHeight="1">
      <c r="A578" s="30" t="s">
        <v>2202</v>
      </c>
      <c r="B578" s="69" t="s">
        <v>2203</v>
      </c>
      <c r="C578" s="143"/>
      <c r="D578" s="143" t="s">
        <v>592</v>
      </c>
      <c r="E578" s="67" t="s">
        <v>980</v>
      </c>
      <c r="F578" s="67" t="s">
        <v>2204</v>
      </c>
      <c r="G578" s="30" t="s">
        <v>679</v>
      </c>
      <c r="H578" s="148"/>
      <c r="I578" s="148"/>
      <c r="J578" s="148"/>
      <c r="K578" s="63"/>
      <c r="L578" s="63"/>
      <c r="M578" s="148"/>
      <c r="N578" s="148"/>
      <c r="O578" s="66"/>
    </row>
    <row r="579" spans="1:15" s="6" customFormat="1" ht="12.75" customHeight="1">
      <c r="A579" s="30" t="s">
        <v>2205</v>
      </c>
      <c r="B579" s="69" t="s">
        <v>2206</v>
      </c>
      <c r="C579" s="143" t="s">
        <v>587</v>
      </c>
      <c r="D579" s="143">
        <v>7</v>
      </c>
      <c r="E579" s="67" t="s">
        <v>690</v>
      </c>
      <c r="F579" s="67" t="s">
        <v>2207</v>
      </c>
      <c r="G579" s="30" t="s">
        <v>610</v>
      </c>
      <c r="H579" s="148"/>
      <c r="I579" s="148"/>
      <c r="J579" s="148"/>
      <c r="K579" s="63"/>
      <c r="L579" s="63"/>
      <c r="M579" s="148"/>
      <c r="N579" s="148"/>
      <c r="O579" s="66"/>
    </row>
    <row r="580" spans="1:15" s="6" customFormat="1" ht="12.75" customHeight="1">
      <c r="A580" s="30" t="s">
        <v>2208</v>
      </c>
      <c r="B580" s="69" t="s">
        <v>2209</v>
      </c>
      <c r="C580" s="67" t="s">
        <v>589</v>
      </c>
      <c r="D580" s="143">
        <v>7</v>
      </c>
      <c r="E580" s="67" t="s">
        <v>1001</v>
      </c>
      <c r="F580" s="67" t="s">
        <v>2210</v>
      </c>
      <c r="G580" s="30" t="s">
        <v>604</v>
      </c>
      <c r="H580" s="148"/>
      <c r="I580" s="148"/>
      <c r="J580" s="148"/>
      <c r="K580" s="63"/>
      <c r="L580" s="63"/>
      <c r="M580" s="148"/>
      <c r="N580" s="148"/>
      <c r="O580" s="66"/>
    </row>
    <row r="581" spans="1:15" s="6" customFormat="1" ht="12.75" customHeight="1">
      <c r="A581" s="30" t="s">
        <v>2211</v>
      </c>
      <c r="B581" s="69" t="s">
        <v>2394</v>
      </c>
      <c r="C581" s="143"/>
      <c r="D581" s="143" t="s">
        <v>588</v>
      </c>
      <c r="E581" s="67" t="s">
        <v>995</v>
      </c>
      <c r="F581" s="67" t="s">
        <v>2212</v>
      </c>
      <c r="G581" s="30" t="s">
        <v>608</v>
      </c>
      <c r="H581" s="148"/>
      <c r="I581" s="148"/>
      <c r="J581" s="148"/>
      <c r="K581" s="63"/>
      <c r="L581" s="63"/>
      <c r="M581" s="148"/>
      <c r="N581" s="148"/>
      <c r="O581" s="66"/>
    </row>
    <row r="582" spans="1:15" s="6" customFormat="1" ht="12.75" customHeight="1">
      <c r="A582" s="30" t="s">
        <v>2213</v>
      </c>
      <c r="B582" s="69" t="s">
        <v>2214</v>
      </c>
      <c r="C582" s="143"/>
      <c r="D582" s="143" t="s">
        <v>592</v>
      </c>
      <c r="E582" s="67" t="s">
        <v>1002</v>
      </c>
      <c r="F582" s="67" t="s">
        <v>2215</v>
      </c>
      <c r="G582" s="30" t="s">
        <v>679</v>
      </c>
      <c r="H582" s="148"/>
      <c r="I582" s="148"/>
      <c r="J582" s="148"/>
      <c r="K582" s="63"/>
      <c r="L582" s="63"/>
      <c r="M582" s="148"/>
      <c r="N582" s="148"/>
      <c r="O582" s="66"/>
    </row>
    <row r="583" spans="1:15" s="6" customFormat="1" ht="12.75" customHeight="1">
      <c r="A583" s="30" t="s">
        <v>2216</v>
      </c>
      <c r="B583" s="69" t="s">
        <v>1110</v>
      </c>
      <c r="C583" s="143"/>
      <c r="D583" s="143" t="s">
        <v>584</v>
      </c>
      <c r="E583" s="67" t="s">
        <v>680</v>
      </c>
      <c r="F583" s="67" t="s">
        <v>2217</v>
      </c>
      <c r="G583" s="30" t="s">
        <v>611</v>
      </c>
      <c r="H583" s="148"/>
      <c r="I583" s="148"/>
      <c r="J583" s="148"/>
      <c r="K583" s="63"/>
      <c r="L583" s="63"/>
      <c r="M583" s="148"/>
      <c r="N583" s="148"/>
      <c r="O583" s="66"/>
    </row>
    <row r="584" spans="1:15" s="6" customFormat="1" ht="12.75" customHeight="1">
      <c r="A584" s="30" t="s">
        <v>2218</v>
      </c>
      <c r="B584" s="69" t="s">
        <v>2219</v>
      </c>
      <c r="C584" s="143"/>
      <c r="D584" s="143" t="s">
        <v>584</v>
      </c>
      <c r="E584" s="67" t="s">
        <v>1001</v>
      </c>
      <c r="F584" s="67" t="s">
        <v>2220</v>
      </c>
      <c r="G584" s="30" t="s">
        <v>691</v>
      </c>
      <c r="H584" s="148"/>
      <c r="I584" s="148"/>
      <c r="J584" s="148"/>
      <c r="K584" s="63"/>
      <c r="L584" s="63"/>
      <c r="M584" s="148"/>
      <c r="N584" s="148"/>
      <c r="O584" s="66"/>
    </row>
    <row r="585" spans="1:15" s="6" customFormat="1" ht="12.75" customHeight="1">
      <c r="A585" s="30" t="s">
        <v>2222</v>
      </c>
      <c r="B585" s="69" t="s">
        <v>1111</v>
      </c>
      <c r="C585" s="67" t="s">
        <v>587</v>
      </c>
      <c r="D585" s="143" t="s">
        <v>591</v>
      </c>
      <c r="E585" s="67" t="s">
        <v>1004</v>
      </c>
      <c r="F585" s="67" t="s">
        <v>2223</v>
      </c>
      <c r="G585" s="30" t="s">
        <v>606</v>
      </c>
      <c r="H585" s="148"/>
      <c r="I585" s="148"/>
      <c r="J585" s="148"/>
      <c r="K585" s="63"/>
      <c r="L585" s="63"/>
      <c r="M585" s="148"/>
      <c r="N585" s="148"/>
      <c r="O585" s="66"/>
    </row>
    <row r="586" spans="1:15" s="6" customFormat="1" ht="12.75" customHeight="1">
      <c r="A586" s="30" t="s">
        <v>2224</v>
      </c>
      <c r="B586" s="69" t="s">
        <v>2225</v>
      </c>
      <c r="C586" s="143"/>
      <c r="D586" s="143" t="s">
        <v>588</v>
      </c>
      <c r="E586" s="67" t="s">
        <v>992</v>
      </c>
      <c r="F586" s="67" t="s">
        <v>2226</v>
      </c>
      <c r="G586" s="30" t="s">
        <v>679</v>
      </c>
      <c r="H586" s="148"/>
      <c r="I586" s="148"/>
      <c r="J586" s="148"/>
      <c r="K586" s="63"/>
      <c r="L586" s="63"/>
      <c r="M586" s="148"/>
      <c r="N586" s="148"/>
      <c r="O586" s="66"/>
    </row>
    <row r="587" spans="1:15" s="6" customFormat="1" ht="12.75" customHeight="1">
      <c r="A587" s="30" t="s">
        <v>2227</v>
      </c>
      <c r="B587" s="69" t="s">
        <v>2228</v>
      </c>
      <c r="C587" s="143"/>
      <c r="D587" s="143">
        <v>2</v>
      </c>
      <c r="E587" s="67" t="s">
        <v>689</v>
      </c>
      <c r="F587" s="67" t="s">
        <v>2229</v>
      </c>
      <c r="G587" s="30" t="s">
        <v>604</v>
      </c>
      <c r="H587" s="148"/>
      <c r="I587" s="148"/>
      <c r="J587" s="148"/>
      <c r="K587" s="63"/>
      <c r="L587" s="63"/>
      <c r="M587" s="148"/>
      <c r="N587" s="148"/>
      <c r="O587" s="66"/>
    </row>
    <row r="588" spans="1:15" s="6" customFormat="1" ht="12.75" customHeight="1">
      <c r="A588" s="30" t="s">
        <v>2230</v>
      </c>
      <c r="B588" s="69" t="s">
        <v>2231</v>
      </c>
      <c r="C588" s="143"/>
      <c r="D588" s="143">
        <v>1</v>
      </c>
      <c r="E588" s="67" t="s">
        <v>974</v>
      </c>
      <c r="F588" s="67" t="s">
        <v>2232</v>
      </c>
      <c r="G588" s="30" t="s">
        <v>608</v>
      </c>
      <c r="H588" s="148"/>
      <c r="I588" s="148"/>
      <c r="J588" s="148"/>
      <c r="K588" s="63"/>
      <c r="L588" s="63"/>
      <c r="M588" s="148"/>
      <c r="N588" s="148"/>
      <c r="O588" s="66"/>
    </row>
    <row r="589" spans="1:15" s="6" customFormat="1" ht="12.75" customHeight="1">
      <c r="A589" s="30" t="s">
        <v>2233</v>
      </c>
      <c r="B589" s="69" t="s">
        <v>1970</v>
      </c>
      <c r="C589" s="143"/>
      <c r="D589" s="143" t="s">
        <v>591</v>
      </c>
      <c r="E589" s="67" t="s">
        <v>2115</v>
      </c>
      <c r="F589" s="67" t="s">
        <v>2234</v>
      </c>
      <c r="G589" s="30" t="s">
        <v>611</v>
      </c>
      <c r="H589" s="148"/>
      <c r="I589" s="148"/>
      <c r="J589" s="148"/>
      <c r="K589" s="63"/>
      <c r="L589" s="63"/>
      <c r="M589" s="148"/>
      <c r="N589" s="148"/>
      <c r="O589" s="66"/>
    </row>
    <row r="590" spans="1:15" s="6" customFormat="1" ht="12.75" customHeight="1">
      <c r="A590" s="30" t="s">
        <v>3143</v>
      </c>
      <c r="B590" s="69" t="s">
        <v>3144</v>
      </c>
      <c r="C590" s="143"/>
      <c r="D590" s="143" t="s">
        <v>586</v>
      </c>
      <c r="E590" s="67" t="s">
        <v>683</v>
      </c>
      <c r="F590" s="67" t="s">
        <v>3145</v>
      </c>
      <c r="G590" s="30" t="s">
        <v>691</v>
      </c>
      <c r="H590" s="148"/>
      <c r="I590" s="148"/>
      <c r="J590" s="148"/>
      <c r="K590" s="63"/>
      <c r="L590" s="63"/>
      <c r="M590" s="148"/>
      <c r="N590" s="148"/>
      <c r="O590" s="66"/>
    </row>
    <row r="591" spans="1:15" s="6" customFormat="1" ht="12.75" customHeight="1">
      <c r="A591" s="30" t="s">
        <v>2235</v>
      </c>
      <c r="B591" s="69" t="s">
        <v>2236</v>
      </c>
      <c r="C591" s="143"/>
      <c r="D591" s="143" t="s">
        <v>591</v>
      </c>
      <c r="E591" s="67" t="s">
        <v>1063</v>
      </c>
      <c r="F591" s="67" t="s">
        <v>2237</v>
      </c>
      <c r="G591" s="30" t="s">
        <v>610</v>
      </c>
      <c r="H591" s="148"/>
      <c r="I591" s="148"/>
      <c r="J591" s="148"/>
      <c r="K591" s="63"/>
      <c r="L591" s="63"/>
      <c r="M591" s="148"/>
      <c r="N591" s="148"/>
      <c r="O591" s="66"/>
    </row>
    <row r="592" spans="1:15" s="6" customFormat="1" ht="12.75" customHeight="1">
      <c r="A592" s="30" t="s">
        <v>2238</v>
      </c>
      <c r="B592" s="69" t="s">
        <v>1112</v>
      </c>
      <c r="C592" s="143"/>
      <c r="D592" s="143" t="s">
        <v>584</v>
      </c>
      <c r="E592" s="67" t="s">
        <v>1069</v>
      </c>
      <c r="F592" s="67" t="s">
        <v>2239</v>
      </c>
      <c r="G592" s="30" t="s">
        <v>604</v>
      </c>
      <c r="H592" s="148"/>
      <c r="I592" s="148"/>
      <c r="J592" s="148"/>
      <c r="K592" s="63"/>
      <c r="L592" s="63"/>
      <c r="M592" s="148"/>
      <c r="N592" s="148"/>
      <c r="O592" s="66"/>
    </row>
    <row r="593" spans="1:15" s="6" customFormat="1" ht="12.75" customHeight="1">
      <c r="A593" s="30" t="s">
        <v>2240</v>
      </c>
      <c r="B593" s="69" t="s">
        <v>2241</v>
      </c>
      <c r="C593" s="67" t="s">
        <v>587</v>
      </c>
      <c r="D593" s="143" t="s">
        <v>591</v>
      </c>
      <c r="E593" s="67" t="s">
        <v>1070</v>
      </c>
      <c r="F593" s="67" t="s">
        <v>2242</v>
      </c>
      <c r="G593" s="30" t="s">
        <v>691</v>
      </c>
      <c r="H593" s="148"/>
      <c r="I593" s="148"/>
      <c r="J593" s="148"/>
      <c r="K593" s="63"/>
      <c r="L593" s="63"/>
      <c r="M593" s="148"/>
      <c r="N593" s="148"/>
      <c r="O593" s="66"/>
    </row>
    <row r="594" spans="1:15" s="6" customFormat="1" ht="12.75" customHeight="1">
      <c r="A594" s="30" t="s">
        <v>2243</v>
      </c>
      <c r="B594" s="69" t="s">
        <v>2244</v>
      </c>
      <c r="C594" s="143"/>
      <c r="D594" s="143" t="s">
        <v>592</v>
      </c>
      <c r="E594" s="67" t="s">
        <v>681</v>
      </c>
      <c r="F594" s="67" t="s">
        <v>2245</v>
      </c>
      <c r="G594" s="30" t="s">
        <v>606</v>
      </c>
      <c r="H594" s="148"/>
      <c r="I594" s="148"/>
      <c r="J594" s="148"/>
      <c r="K594" s="63"/>
      <c r="L594" s="63"/>
      <c r="M594" s="148"/>
      <c r="N594" s="148"/>
      <c r="O594" s="66"/>
    </row>
    <row r="595" spans="1:15" s="6" customFormat="1" ht="12.75" customHeight="1">
      <c r="A595" s="30" t="s">
        <v>2246</v>
      </c>
      <c r="B595" s="69" t="s">
        <v>2247</v>
      </c>
      <c r="C595" s="67"/>
      <c r="D595" s="143">
        <v>7</v>
      </c>
      <c r="E595" s="67" t="s">
        <v>1070</v>
      </c>
      <c r="F595" s="67" t="s">
        <v>2249</v>
      </c>
      <c r="G595" s="30" t="s">
        <v>610</v>
      </c>
      <c r="H595" s="148"/>
      <c r="I595" s="148"/>
      <c r="J595" s="148"/>
      <c r="K595" s="63"/>
      <c r="L595" s="63"/>
      <c r="M595" s="148"/>
      <c r="N595" s="148"/>
      <c r="O595" s="66"/>
    </row>
    <row r="596" spans="1:15" s="6" customFormat="1" ht="12.75" customHeight="1">
      <c r="A596" s="30" t="s">
        <v>2250</v>
      </c>
      <c r="B596" s="69" t="s">
        <v>2251</v>
      </c>
      <c r="C596" s="143"/>
      <c r="D596" s="143">
        <v>7</v>
      </c>
      <c r="E596" s="67" t="s">
        <v>1070</v>
      </c>
      <c r="F596" s="67" t="s">
        <v>2252</v>
      </c>
      <c r="G596" s="30" t="s">
        <v>604</v>
      </c>
      <c r="H596" s="148"/>
      <c r="I596" s="148"/>
      <c r="J596" s="148"/>
      <c r="K596" s="63"/>
      <c r="L596" s="63"/>
      <c r="M596" s="148"/>
      <c r="N596" s="148"/>
      <c r="O596" s="66"/>
    </row>
    <row r="597" spans="1:15" s="6" customFormat="1" ht="12.75" customHeight="1">
      <c r="A597" s="30" t="s">
        <v>2257</v>
      </c>
      <c r="B597" s="69" t="s">
        <v>2946</v>
      </c>
      <c r="C597" s="143"/>
      <c r="D597" s="143" t="s">
        <v>592</v>
      </c>
      <c r="E597" s="67" t="s">
        <v>1070</v>
      </c>
      <c r="F597" s="67" t="s">
        <v>2258</v>
      </c>
      <c r="G597" s="30" t="s">
        <v>607</v>
      </c>
      <c r="H597" s="148"/>
      <c r="I597" s="148"/>
      <c r="J597" s="148"/>
      <c r="K597" s="63"/>
      <c r="L597" s="63"/>
      <c r="M597" s="148"/>
      <c r="N597" s="148"/>
      <c r="O597" s="66"/>
    </row>
    <row r="598" spans="1:15" s="6" customFormat="1" ht="12.75" customHeight="1">
      <c r="A598" s="30" t="s">
        <v>2259</v>
      </c>
      <c r="B598" s="69" t="s">
        <v>2260</v>
      </c>
      <c r="C598" s="67" t="s">
        <v>589</v>
      </c>
      <c r="D598" s="143">
        <v>7</v>
      </c>
      <c r="E598" s="67" t="s">
        <v>982</v>
      </c>
      <c r="F598" s="67" t="s">
        <v>2261</v>
      </c>
      <c r="G598" s="30" t="s">
        <v>609</v>
      </c>
      <c r="H598" s="148"/>
      <c r="I598" s="148"/>
      <c r="J598" s="148"/>
      <c r="K598" s="63"/>
      <c r="L598" s="63"/>
      <c r="M598" s="148"/>
      <c r="N598" s="148"/>
      <c r="O598" s="66"/>
    </row>
    <row r="599" spans="1:15" s="6" customFormat="1" ht="12.75" customHeight="1">
      <c r="A599" s="30" t="s">
        <v>2262</v>
      </c>
      <c r="B599" s="69" t="s">
        <v>2404</v>
      </c>
      <c r="C599" s="67" t="s">
        <v>589</v>
      </c>
      <c r="D599" s="143">
        <v>7</v>
      </c>
      <c r="E599" s="67" t="s">
        <v>1323</v>
      </c>
      <c r="F599" s="67" t="s">
        <v>2263</v>
      </c>
      <c r="G599" s="30" t="s">
        <v>610</v>
      </c>
      <c r="H599" s="148"/>
      <c r="I599" s="148"/>
      <c r="J599" s="148"/>
      <c r="K599" s="63"/>
      <c r="L599" s="63"/>
      <c r="M599" s="148"/>
      <c r="N599" s="148"/>
      <c r="O599" s="66"/>
    </row>
    <row r="600" spans="1:15" s="6" customFormat="1" ht="12.75" customHeight="1">
      <c r="A600" s="30" t="s">
        <v>2264</v>
      </c>
      <c r="B600" s="69" t="s">
        <v>2265</v>
      </c>
      <c r="C600" s="67" t="s">
        <v>589</v>
      </c>
      <c r="D600" s="143">
        <v>7</v>
      </c>
      <c r="E600" s="67" t="s">
        <v>1919</v>
      </c>
      <c r="F600" s="67" t="s">
        <v>2266</v>
      </c>
      <c r="G600" s="30" t="s">
        <v>679</v>
      </c>
      <c r="H600" s="148"/>
      <c r="I600" s="148"/>
      <c r="J600" s="148"/>
      <c r="K600" s="63"/>
      <c r="L600" s="63"/>
      <c r="M600" s="148"/>
      <c r="N600" s="148"/>
      <c r="O600" s="66"/>
    </row>
    <row r="601" spans="1:15" s="6" customFormat="1" ht="12.75" customHeight="1">
      <c r="A601" s="30" t="s">
        <v>2267</v>
      </c>
      <c r="B601" s="69" t="s">
        <v>2384</v>
      </c>
      <c r="C601" s="67" t="s">
        <v>589</v>
      </c>
      <c r="D601" s="143" t="s">
        <v>588</v>
      </c>
      <c r="E601" s="67" t="s">
        <v>974</v>
      </c>
      <c r="F601" s="67" t="s">
        <v>2268</v>
      </c>
      <c r="G601" s="30" t="s">
        <v>607</v>
      </c>
      <c r="H601" s="148"/>
      <c r="I601" s="148"/>
      <c r="J601" s="148"/>
      <c r="K601" s="63"/>
      <c r="L601" s="63"/>
      <c r="M601" s="148"/>
      <c r="N601" s="148"/>
      <c r="O601" s="66"/>
    </row>
    <row r="602" spans="1:15" s="6" customFormat="1" ht="12.75" customHeight="1">
      <c r="A602" s="30" t="s">
        <v>2269</v>
      </c>
      <c r="B602" s="69" t="s">
        <v>2270</v>
      </c>
      <c r="C602" s="143"/>
      <c r="D602" s="143" t="s">
        <v>588</v>
      </c>
      <c r="E602" s="67" t="s">
        <v>1032</v>
      </c>
      <c r="F602" s="67" t="s">
        <v>2273</v>
      </c>
      <c r="G602" s="30" t="s">
        <v>606</v>
      </c>
      <c r="H602" s="148"/>
      <c r="I602" s="148"/>
      <c r="J602" s="148"/>
      <c r="K602" s="63"/>
      <c r="L602" s="63"/>
      <c r="M602" s="148"/>
      <c r="N602" s="148"/>
      <c r="O602" s="66"/>
    </row>
    <row r="603" spans="1:15" s="6" customFormat="1" ht="12.75" customHeight="1">
      <c r="A603" s="158" t="s">
        <v>1205</v>
      </c>
      <c r="B603" s="69" t="s">
        <v>1000</v>
      </c>
      <c r="C603" s="67" t="s">
        <v>589</v>
      </c>
      <c r="D603" s="143">
        <v>7</v>
      </c>
      <c r="E603" s="67" t="s">
        <v>1002</v>
      </c>
      <c r="F603" s="30">
        <v>6032721</v>
      </c>
      <c r="G603" s="30">
        <v>1</v>
      </c>
      <c r="H603" s="148"/>
      <c r="I603" s="148"/>
      <c r="J603" s="148"/>
      <c r="K603" s="63"/>
      <c r="L603" s="63"/>
      <c r="M603" s="148"/>
      <c r="N603" s="148"/>
      <c r="O603" s="66"/>
    </row>
    <row r="604" spans="1:15" s="6" customFormat="1" ht="12.75" customHeight="1">
      <c r="A604" s="30" t="s">
        <v>2274</v>
      </c>
      <c r="B604" s="69" t="s">
        <v>2947</v>
      </c>
      <c r="C604" s="143"/>
      <c r="D604" s="143" t="s">
        <v>584</v>
      </c>
      <c r="E604" s="67" t="s">
        <v>689</v>
      </c>
      <c r="F604" s="67" t="s">
        <v>2275</v>
      </c>
      <c r="G604" s="30" t="s">
        <v>610</v>
      </c>
      <c r="H604" s="148"/>
      <c r="I604" s="148"/>
      <c r="J604" s="148"/>
      <c r="K604" s="63"/>
      <c r="L604" s="63"/>
      <c r="M604" s="148"/>
      <c r="N604" s="148"/>
      <c r="O604" s="66"/>
    </row>
    <row r="605" spans="1:15" s="6" customFormat="1" ht="12.75" customHeight="1">
      <c r="A605" s="30" t="s">
        <v>2276</v>
      </c>
      <c r="B605" s="69" t="s">
        <v>2277</v>
      </c>
      <c r="C605" s="143"/>
      <c r="D605" s="143">
        <v>1</v>
      </c>
      <c r="E605" s="67" t="s">
        <v>984</v>
      </c>
      <c r="F605" s="67" t="s">
        <v>2278</v>
      </c>
      <c r="G605" s="30" t="s">
        <v>610</v>
      </c>
      <c r="H605" s="148"/>
      <c r="I605" s="148"/>
      <c r="J605" s="148"/>
      <c r="K605" s="63"/>
      <c r="L605" s="63"/>
      <c r="M605" s="148"/>
      <c r="N605" s="148"/>
      <c r="O605" s="66"/>
    </row>
    <row r="606" spans="1:15" s="6" customFormat="1" ht="12.75" customHeight="1">
      <c r="A606" s="30" t="s">
        <v>1113</v>
      </c>
      <c r="B606" s="69" t="s">
        <v>1114</v>
      </c>
      <c r="C606" s="67" t="s">
        <v>589</v>
      </c>
      <c r="D606" s="143">
        <v>7</v>
      </c>
      <c r="E606" s="67" t="s">
        <v>1919</v>
      </c>
      <c r="F606" s="67" t="s">
        <v>1115</v>
      </c>
      <c r="G606" s="30" t="s">
        <v>611</v>
      </c>
      <c r="H606" s="148"/>
      <c r="I606" s="148"/>
      <c r="J606" s="148"/>
      <c r="K606" s="63"/>
      <c r="L606" s="63"/>
      <c r="M606" s="148"/>
      <c r="N606" s="148"/>
      <c r="O606" s="66"/>
    </row>
    <row r="607" spans="1:15" s="6" customFormat="1" ht="12.75" customHeight="1">
      <c r="A607" s="30" t="s">
        <v>2279</v>
      </c>
      <c r="B607" s="69" t="s">
        <v>2280</v>
      </c>
      <c r="C607" s="143"/>
      <c r="D607" s="143" t="s">
        <v>586</v>
      </c>
      <c r="E607" s="67" t="s">
        <v>984</v>
      </c>
      <c r="F607" s="67" t="s">
        <v>2281</v>
      </c>
      <c r="G607" s="30" t="s">
        <v>609</v>
      </c>
      <c r="H607" s="148"/>
      <c r="I607" s="148"/>
      <c r="J607" s="148"/>
      <c r="K607" s="63"/>
      <c r="L607" s="63"/>
      <c r="M607" s="148"/>
      <c r="N607" s="148"/>
      <c r="O607" s="66"/>
    </row>
    <row r="608" spans="1:15" s="6" customFormat="1" ht="12.75" customHeight="1">
      <c r="A608" s="30" t="s">
        <v>2282</v>
      </c>
      <c r="B608" s="69" t="s">
        <v>2283</v>
      </c>
      <c r="C608" s="143"/>
      <c r="D608" s="143" t="s">
        <v>586</v>
      </c>
      <c r="E608" s="67" t="s">
        <v>974</v>
      </c>
      <c r="F608" s="67" t="s">
        <v>2284</v>
      </c>
      <c r="G608" s="30" t="s">
        <v>611</v>
      </c>
      <c r="H608" s="148"/>
      <c r="I608" s="148"/>
      <c r="J608" s="148"/>
      <c r="K608" s="63"/>
      <c r="L608" s="63"/>
      <c r="M608" s="148"/>
      <c r="N608" s="148"/>
      <c r="O608" s="66"/>
    </row>
    <row r="609" spans="1:15" s="6" customFormat="1" ht="12.75" customHeight="1">
      <c r="A609" s="30" t="s">
        <v>2285</v>
      </c>
      <c r="B609" s="69" t="s">
        <v>2286</v>
      </c>
      <c r="C609" s="143"/>
      <c r="D609" s="143">
        <v>7</v>
      </c>
      <c r="E609" s="67" t="s">
        <v>603</v>
      </c>
      <c r="F609" s="67" t="s">
        <v>2287</v>
      </c>
      <c r="G609" s="30" t="s">
        <v>606</v>
      </c>
      <c r="H609" s="148"/>
      <c r="I609" s="148"/>
      <c r="J609" s="148"/>
      <c r="K609" s="63"/>
      <c r="L609" s="63"/>
      <c r="M609" s="148"/>
      <c r="N609" s="148"/>
      <c r="O609" s="66"/>
    </row>
    <row r="610" spans="1:15" s="6" customFormat="1" ht="12.75" customHeight="1">
      <c r="A610" s="30" t="s">
        <v>3146</v>
      </c>
      <c r="B610" s="69" t="s">
        <v>1971</v>
      </c>
      <c r="C610" s="143"/>
      <c r="D610" s="143">
        <v>7</v>
      </c>
      <c r="E610" s="67" t="s">
        <v>1919</v>
      </c>
      <c r="F610" s="67" t="s">
        <v>3147</v>
      </c>
      <c r="G610" s="30" t="s">
        <v>610</v>
      </c>
      <c r="H610" s="148"/>
      <c r="I610" s="148"/>
      <c r="J610" s="148"/>
      <c r="K610" s="63"/>
      <c r="L610" s="63"/>
      <c r="M610" s="148"/>
      <c r="N610" s="148"/>
      <c r="O610" s="66"/>
    </row>
    <row r="611" spans="1:15" s="6" customFormat="1" ht="12.75" customHeight="1">
      <c r="A611" s="30" t="s">
        <v>2288</v>
      </c>
      <c r="B611" s="69" t="s">
        <v>2289</v>
      </c>
      <c r="C611" s="67" t="s">
        <v>587</v>
      </c>
      <c r="D611" s="143">
        <v>7</v>
      </c>
      <c r="E611" s="67" t="s">
        <v>998</v>
      </c>
      <c r="F611" s="67" t="s">
        <v>492</v>
      </c>
      <c r="G611" s="30" t="s">
        <v>679</v>
      </c>
      <c r="H611" s="148"/>
      <c r="I611" s="148"/>
      <c r="J611" s="148"/>
      <c r="K611" s="63"/>
      <c r="L611" s="63"/>
      <c r="M611" s="148"/>
      <c r="N611" s="148"/>
      <c r="O611" s="66"/>
    </row>
    <row r="612" spans="1:15" s="6" customFormat="1" ht="12.75" customHeight="1">
      <c r="A612" s="30" t="s">
        <v>2290</v>
      </c>
      <c r="B612" s="155" t="s">
        <v>2291</v>
      </c>
      <c r="C612" s="67" t="s">
        <v>589</v>
      </c>
      <c r="D612" s="143">
        <v>7</v>
      </c>
      <c r="E612" s="67" t="s">
        <v>1070</v>
      </c>
      <c r="F612" s="67" t="s">
        <v>2292</v>
      </c>
      <c r="G612" s="30" t="s">
        <v>611</v>
      </c>
      <c r="H612" s="148"/>
      <c r="I612" s="148"/>
      <c r="J612" s="148"/>
      <c r="K612" s="63"/>
      <c r="L612" s="63"/>
      <c r="M612" s="148"/>
      <c r="N612" s="148"/>
      <c r="O612" s="66"/>
    </row>
    <row r="613" spans="1:15" s="6" customFormat="1" ht="12.75" customHeight="1">
      <c r="A613" s="30" t="s">
        <v>2293</v>
      </c>
      <c r="B613" s="69" t="s">
        <v>2294</v>
      </c>
      <c r="C613" s="143"/>
      <c r="D613" s="143" t="s">
        <v>588</v>
      </c>
      <c r="E613" s="67" t="s">
        <v>1070</v>
      </c>
      <c r="F613" s="67" t="s">
        <v>2295</v>
      </c>
      <c r="G613" s="30" t="s">
        <v>609</v>
      </c>
      <c r="H613" s="148"/>
      <c r="I613" s="148"/>
      <c r="J613" s="148"/>
      <c r="K613" s="63"/>
      <c r="L613" s="63"/>
      <c r="M613" s="148"/>
      <c r="N613" s="148"/>
      <c r="O613" s="66"/>
    </row>
    <row r="614" spans="1:15" s="6" customFormat="1" ht="12.75" customHeight="1">
      <c r="A614" s="30" t="s">
        <v>3097</v>
      </c>
      <c r="B614" s="69" t="s">
        <v>3098</v>
      </c>
      <c r="C614" s="67" t="s">
        <v>587</v>
      </c>
      <c r="D614" s="143">
        <v>7</v>
      </c>
      <c r="E614" s="67" t="s">
        <v>2115</v>
      </c>
      <c r="F614" s="67" t="s">
        <v>1116</v>
      </c>
      <c r="G614" s="30" t="s">
        <v>604</v>
      </c>
      <c r="H614" s="148"/>
      <c r="I614" s="148"/>
      <c r="J614" s="148"/>
      <c r="K614" s="63"/>
      <c r="L614" s="63"/>
      <c r="M614" s="148"/>
      <c r="N614" s="148"/>
      <c r="O614" s="66"/>
    </row>
    <row r="615" spans="1:15" s="6" customFormat="1" ht="12.75" customHeight="1">
      <c r="A615" s="30" t="s">
        <v>1347</v>
      </c>
      <c r="B615" s="69" t="s">
        <v>1348</v>
      </c>
      <c r="C615" s="67" t="s">
        <v>589</v>
      </c>
      <c r="D615" s="143">
        <v>7</v>
      </c>
      <c r="E615" s="67" t="s">
        <v>1919</v>
      </c>
      <c r="F615" s="67" t="s">
        <v>1349</v>
      </c>
      <c r="G615" s="30" t="s">
        <v>679</v>
      </c>
      <c r="H615" s="148"/>
      <c r="I615" s="148"/>
      <c r="J615" s="148"/>
      <c r="K615" s="63"/>
      <c r="L615" s="63"/>
      <c r="M615" s="148"/>
      <c r="N615" s="148"/>
      <c r="O615" s="66"/>
    </row>
    <row r="616" spans="1:15" s="6" customFormat="1" ht="12.75" customHeight="1">
      <c r="A616" s="30" t="s">
        <v>2296</v>
      </c>
      <c r="B616" s="69" t="s">
        <v>2297</v>
      </c>
      <c r="C616" s="67" t="s">
        <v>589</v>
      </c>
      <c r="D616" s="143">
        <v>7</v>
      </c>
      <c r="E616" s="67" t="s">
        <v>1004</v>
      </c>
      <c r="F616" s="67" t="s">
        <v>2298</v>
      </c>
      <c r="G616" s="30" t="s">
        <v>606</v>
      </c>
      <c r="H616" s="148"/>
      <c r="I616" s="148"/>
      <c r="J616" s="148"/>
      <c r="K616" s="63"/>
      <c r="L616" s="63"/>
      <c r="M616" s="148"/>
      <c r="N616" s="148"/>
      <c r="O616" s="66"/>
    </row>
    <row r="617" spans="1:15" s="6" customFormat="1" ht="12.75" customHeight="1">
      <c r="A617" s="30" t="s">
        <v>2299</v>
      </c>
      <c r="B617" s="69" t="s">
        <v>1117</v>
      </c>
      <c r="C617" s="143"/>
      <c r="D617" s="143" t="s">
        <v>591</v>
      </c>
      <c r="E617" s="67" t="s">
        <v>678</v>
      </c>
      <c r="F617" s="67" t="s">
        <v>2300</v>
      </c>
      <c r="G617" s="30" t="s">
        <v>609</v>
      </c>
      <c r="H617" s="148"/>
      <c r="I617" s="148"/>
      <c r="J617" s="148"/>
      <c r="K617" s="63"/>
      <c r="L617" s="63"/>
      <c r="M617" s="148"/>
      <c r="N617" s="148"/>
      <c r="O617" s="66"/>
    </row>
    <row r="618" spans="1:15" s="6" customFormat="1" ht="12.75" customHeight="1">
      <c r="A618" s="30" t="s">
        <v>2301</v>
      </c>
      <c r="B618" s="69" t="s">
        <v>2395</v>
      </c>
      <c r="C618" s="67" t="s">
        <v>589</v>
      </c>
      <c r="D618" s="143" t="s">
        <v>586</v>
      </c>
      <c r="E618" s="67" t="s">
        <v>1002</v>
      </c>
      <c r="F618" s="67" t="s">
        <v>2302</v>
      </c>
      <c r="G618" s="30" t="s">
        <v>608</v>
      </c>
      <c r="H618" s="148"/>
      <c r="I618" s="148"/>
      <c r="J618" s="148"/>
      <c r="K618" s="63"/>
      <c r="L618" s="63"/>
      <c r="M618" s="148"/>
      <c r="N618" s="148"/>
      <c r="O618" s="66"/>
    </row>
    <row r="619" spans="1:15" s="6" customFormat="1" ht="12.75" customHeight="1">
      <c r="A619" s="30" t="s">
        <v>2303</v>
      </c>
      <c r="B619" s="69" t="s">
        <v>2304</v>
      </c>
      <c r="C619" s="143"/>
      <c r="D619" s="143" t="s">
        <v>584</v>
      </c>
      <c r="E619" s="67" t="s">
        <v>683</v>
      </c>
      <c r="F619" s="67" t="s">
        <v>2305</v>
      </c>
      <c r="G619" s="30" t="s">
        <v>607</v>
      </c>
      <c r="H619" s="148"/>
      <c r="I619" s="148"/>
      <c r="J619" s="148"/>
      <c r="K619" s="63"/>
      <c r="L619" s="63"/>
      <c r="M619" s="148"/>
      <c r="N619" s="148"/>
      <c r="O619" s="66"/>
    </row>
    <row r="620" spans="1:15" s="6" customFormat="1" ht="12.75" customHeight="1">
      <c r="A620" s="30" t="s">
        <v>2306</v>
      </c>
      <c r="B620" s="69" t="s">
        <v>2307</v>
      </c>
      <c r="C620" s="67" t="s">
        <v>589</v>
      </c>
      <c r="D620" s="143" t="s">
        <v>592</v>
      </c>
      <c r="E620" s="142" t="s">
        <v>985</v>
      </c>
      <c r="F620" s="67" t="s">
        <v>2308</v>
      </c>
      <c r="G620" s="30" t="s">
        <v>611</v>
      </c>
      <c r="H620" s="148"/>
      <c r="I620" s="148"/>
      <c r="J620" s="148"/>
      <c r="K620" s="63"/>
      <c r="L620" s="63"/>
      <c r="M620" s="148"/>
      <c r="N620" s="148"/>
      <c r="O620" s="66"/>
    </row>
    <row r="621" spans="1:15" s="6" customFormat="1" ht="12.75" customHeight="1">
      <c r="A621" s="30" t="s">
        <v>2309</v>
      </c>
      <c r="B621" s="69" t="s">
        <v>2948</v>
      </c>
      <c r="C621" s="67" t="s">
        <v>589</v>
      </c>
      <c r="D621" s="143" t="s">
        <v>592</v>
      </c>
      <c r="E621" s="67" t="s">
        <v>1001</v>
      </c>
      <c r="F621" s="67" t="s">
        <v>2310</v>
      </c>
      <c r="G621" s="30" t="s">
        <v>610</v>
      </c>
      <c r="H621" s="148"/>
      <c r="I621" s="148"/>
      <c r="J621" s="148"/>
      <c r="K621" s="63"/>
      <c r="L621" s="63"/>
      <c r="M621" s="148"/>
      <c r="N621" s="148"/>
      <c r="O621" s="66"/>
    </row>
    <row r="622" spans="1:15" s="6" customFormat="1" ht="12.75" customHeight="1">
      <c r="A622" s="30" t="s">
        <v>2311</v>
      </c>
      <c r="B622" s="69" t="s">
        <v>2312</v>
      </c>
      <c r="C622" s="67" t="s">
        <v>589</v>
      </c>
      <c r="D622" s="143" t="s">
        <v>588</v>
      </c>
      <c r="E622" s="67" t="s">
        <v>1001</v>
      </c>
      <c r="F622" s="67" t="s">
        <v>2313</v>
      </c>
      <c r="G622" s="30" t="s">
        <v>604</v>
      </c>
      <c r="H622" s="148"/>
      <c r="I622" s="148"/>
      <c r="J622" s="148"/>
      <c r="K622" s="63"/>
      <c r="L622" s="63"/>
      <c r="M622" s="148"/>
      <c r="N622" s="148"/>
      <c r="O622" s="66"/>
    </row>
    <row r="623" spans="1:15" s="6" customFormat="1" ht="12.75" customHeight="1">
      <c r="A623" s="30" t="s">
        <v>2314</v>
      </c>
      <c r="B623" s="69" t="s">
        <v>2315</v>
      </c>
      <c r="C623" s="143"/>
      <c r="D623" s="143" t="s">
        <v>591</v>
      </c>
      <c r="E623" s="67" t="s">
        <v>688</v>
      </c>
      <c r="F623" s="67" t="s">
        <v>2316</v>
      </c>
      <c r="G623" s="30" t="s">
        <v>679</v>
      </c>
      <c r="H623" s="148"/>
      <c r="I623" s="148"/>
      <c r="J623" s="148"/>
      <c r="K623" s="63"/>
      <c r="L623" s="63"/>
      <c r="M623" s="148"/>
      <c r="N623" s="148"/>
      <c r="O623" s="66"/>
    </row>
    <row r="624" spans="1:15" s="6" customFormat="1" ht="12.75" customHeight="1">
      <c r="A624" s="30" t="s">
        <v>2317</v>
      </c>
      <c r="B624" s="69" t="s">
        <v>2318</v>
      </c>
      <c r="C624" s="143"/>
      <c r="D624" s="143" t="s">
        <v>592</v>
      </c>
      <c r="E624" s="67" t="s">
        <v>1063</v>
      </c>
      <c r="F624" s="67" t="s">
        <v>2319</v>
      </c>
      <c r="G624" s="30" t="s">
        <v>691</v>
      </c>
      <c r="H624" s="148"/>
      <c r="I624" s="148"/>
      <c r="J624" s="148"/>
      <c r="K624" s="63"/>
      <c r="L624" s="63"/>
      <c r="M624" s="148"/>
      <c r="N624" s="148"/>
      <c r="O624" s="66"/>
    </row>
    <row r="625" spans="1:15" s="6" customFormat="1" ht="12.75" customHeight="1">
      <c r="A625" s="30" t="s">
        <v>2320</v>
      </c>
      <c r="B625" s="69" t="s">
        <v>2321</v>
      </c>
      <c r="C625" s="67" t="s">
        <v>587</v>
      </c>
      <c r="D625" s="143">
        <v>7</v>
      </c>
      <c r="E625" s="67" t="s">
        <v>678</v>
      </c>
      <c r="F625" s="67" t="s">
        <v>2322</v>
      </c>
      <c r="G625" s="30" t="s">
        <v>610</v>
      </c>
      <c r="H625" s="148"/>
      <c r="I625" s="148"/>
      <c r="J625" s="148"/>
      <c r="K625" s="63"/>
      <c r="L625" s="63"/>
      <c r="M625" s="148"/>
      <c r="N625" s="148"/>
      <c r="O625" s="66"/>
    </row>
    <row r="626" spans="1:15" s="6" customFormat="1" ht="12.75" customHeight="1">
      <c r="A626" s="30" t="s">
        <v>2323</v>
      </c>
      <c r="B626" s="69" t="s">
        <v>2324</v>
      </c>
      <c r="C626" s="143"/>
      <c r="D626" s="143" t="s">
        <v>586</v>
      </c>
      <c r="E626" s="67" t="s">
        <v>678</v>
      </c>
      <c r="F626" s="67" t="s">
        <v>2325</v>
      </c>
      <c r="G626" s="30" t="s">
        <v>604</v>
      </c>
      <c r="H626" s="148"/>
      <c r="I626" s="148"/>
      <c r="J626" s="148"/>
      <c r="K626" s="63"/>
      <c r="L626" s="63"/>
      <c r="M626" s="148"/>
      <c r="N626" s="148"/>
      <c r="O626" s="66"/>
    </row>
    <row r="627" spans="1:15" s="6" customFormat="1" ht="12.75" customHeight="1">
      <c r="A627" s="30" t="s">
        <v>2326</v>
      </c>
      <c r="B627" s="69" t="s">
        <v>2327</v>
      </c>
      <c r="C627" s="67" t="s">
        <v>589</v>
      </c>
      <c r="D627" s="143">
        <v>7</v>
      </c>
      <c r="E627" s="67" t="s">
        <v>1069</v>
      </c>
      <c r="F627" s="67" t="s">
        <v>2328</v>
      </c>
      <c r="G627" s="30" t="s">
        <v>679</v>
      </c>
      <c r="H627" s="148"/>
      <c r="I627" s="148"/>
      <c r="J627" s="148"/>
      <c r="K627" s="63"/>
      <c r="L627" s="63"/>
      <c r="M627" s="148"/>
      <c r="N627" s="148"/>
      <c r="O627" s="66"/>
    </row>
    <row r="628" spans="1:15" s="6" customFormat="1" ht="12.75" customHeight="1">
      <c r="A628" s="30" t="s">
        <v>2329</v>
      </c>
      <c r="B628" s="69" t="s">
        <v>2330</v>
      </c>
      <c r="C628" s="143"/>
      <c r="D628" s="143" t="s">
        <v>591</v>
      </c>
      <c r="E628" s="67" t="s">
        <v>1069</v>
      </c>
      <c r="F628" s="67" t="s">
        <v>2331</v>
      </c>
      <c r="G628" s="30" t="s">
        <v>611</v>
      </c>
      <c r="H628" s="148"/>
      <c r="I628" s="148"/>
      <c r="J628" s="148"/>
      <c r="K628" s="63"/>
      <c r="L628" s="63"/>
      <c r="M628" s="148"/>
      <c r="N628" s="148"/>
      <c r="O628" s="66"/>
    </row>
    <row r="629" spans="1:15" s="6" customFormat="1" ht="12.75" customHeight="1">
      <c r="A629" s="30" t="s">
        <v>2332</v>
      </c>
      <c r="B629" s="69" t="s">
        <v>2333</v>
      </c>
      <c r="C629" s="143"/>
      <c r="D629" s="143">
        <v>7</v>
      </c>
      <c r="E629" s="67" t="s">
        <v>982</v>
      </c>
      <c r="F629" s="67" t="s">
        <v>2334</v>
      </c>
      <c r="G629" s="30" t="s">
        <v>606</v>
      </c>
      <c r="H629" s="148"/>
      <c r="I629" s="148"/>
      <c r="J629" s="148"/>
      <c r="K629" s="63"/>
      <c r="L629" s="63"/>
      <c r="M629" s="148"/>
      <c r="N629" s="148"/>
      <c r="O629" s="66"/>
    </row>
    <row r="630" spans="1:15" s="6" customFormat="1" ht="12.75" customHeight="1">
      <c r="A630" s="30" t="s">
        <v>3100</v>
      </c>
      <c r="B630" s="69" t="s">
        <v>1972</v>
      </c>
      <c r="C630" s="67" t="s">
        <v>587</v>
      </c>
      <c r="D630" s="143">
        <v>7</v>
      </c>
      <c r="E630" s="67" t="s">
        <v>2115</v>
      </c>
      <c r="F630" s="67" t="s">
        <v>3099</v>
      </c>
      <c r="G630" s="30" t="s">
        <v>609</v>
      </c>
      <c r="H630" s="148"/>
      <c r="I630" s="148"/>
      <c r="J630" s="148"/>
      <c r="K630" s="63"/>
      <c r="L630" s="63"/>
      <c r="M630" s="148"/>
      <c r="N630" s="148"/>
      <c r="O630" s="66"/>
    </row>
    <row r="631" spans="1:15" s="6" customFormat="1" ht="12.75" customHeight="1">
      <c r="A631" s="30" t="s">
        <v>2335</v>
      </c>
      <c r="B631" s="69" t="s">
        <v>2336</v>
      </c>
      <c r="C631" s="143"/>
      <c r="D631" s="143" t="s">
        <v>586</v>
      </c>
      <c r="E631" s="67" t="s">
        <v>681</v>
      </c>
      <c r="F631" s="67" t="s">
        <v>2359</v>
      </c>
      <c r="G631" s="30" t="s">
        <v>607</v>
      </c>
      <c r="H631" s="148"/>
      <c r="I631" s="148"/>
      <c r="J631" s="148"/>
      <c r="K631" s="63"/>
      <c r="L631" s="63"/>
      <c r="M631" s="148"/>
      <c r="N631" s="148"/>
      <c r="O631" s="66"/>
    </row>
    <row r="632" spans="1:15" s="6" customFormat="1" ht="12.75" customHeight="1">
      <c r="A632" s="30" t="s">
        <v>2360</v>
      </c>
      <c r="B632" s="69" t="s">
        <v>2361</v>
      </c>
      <c r="C632" s="67" t="s">
        <v>589</v>
      </c>
      <c r="D632" s="143" t="s">
        <v>592</v>
      </c>
      <c r="E632" s="67" t="s">
        <v>1919</v>
      </c>
      <c r="F632" s="67" t="s">
        <v>2362</v>
      </c>
      <c r="G632" s="30" t="s">
        <v>679</v>
      </c>
      <c r="H632" s="148"/>
      <c r="I632" s="148"/>
      <c r="J632" s="148"/>
      <c r="K632" s="63"/>
      <c r="L632" s="63"/>
      <c r="M632" s="148"/>
      <c r="N632" s="148"/>
      <c r="O632" s="66"/>
    </row>
    <row r="633" spans="1:15" s="6" customFormat="1" ht="12.75" customHeight="1">
      <c r="A633" s="30" t="s">
        <v>2363</v>
      </c>
      <c r="B633" s="69" t="s">
        <v>2364</v>
      </c>
      <c r="C633" s="67" t="s">
        <v>589</v>
      </c>
      <c r="D633" s="143" t="s">
        <v>592</v>
      </c>
      <c r="E633" s="67" t="s">
        <v>983</v>
      </c>
      <c r="F633" s="67" t="s">
        <v>2365</v>
      </c>
      <c r="G633" s="30" t="s">
        <v>609</v>
      </c>
      <c r="H633" s="148"/>
      <c r="I633" s="148"/>
      <c r="J633" s="148"/>
      <c r="K633" s="63"/>
      <c r="L633" s="63"/>
      <c r="M633" s="148"/>
      <c r="N633" s="148"/>
      <c r="O633" s="66"/>
    </row>
    <row r="634" spans="1:15" s="6" customFormat="1" ht="12.75" customHeight="1">
      <c r="A634" s="30" t="s">
        <v>2366</v>
      </c>
      <c r="B634" s="69" t="s">
        <v>2367</v>
      </c>
      <c r="C634" s="143"/>
      <c r="D634" s="143" t="s">
        <v>591</v>
      </c>
      <c r="E634" s="67" t="s">
        <v>1070</v>
      </c>
      <c r="F634" s="67" t="s">
        <v>2368</v>
      </c>
      <c r="G634" s="30" t="s">
        <v>611</v>
      </c>
      <c r="H634" s="148"/>
      <c r="I634" s="148"/>
      <c r="J634" s="148"/>
      <c r="K634" s="63"/>
      <c r="L634" s="63"/>
      <c r="M634" s="148"/>
      <c r="N634" s="148"/>
      <c r="O634" s="66"/>
    </row>
    <row r="635" spans="1:15" s="6" customFormat="1" ht="12.75" customHeight="1">
      <c r="A635" s="30" t="s">
        <v>2369</v>
      </c>
      <c r="B635" s="69" t="s">
        <v>2370</v>
      </c>
      <c r="C635" s="143"/>
      <c r="D635" s="143">
        <v>7</v>
      </c>
      <c r="E635" s="67" t="s">
        <v>1071</v>
      </c>
      <c r="F635" s="67" t="s">
        <v>2371</v>
      </c>
      <c r="G635" s="30" t="s">
        <v>609</v>
      </c>
      <c r="H635" s="148"/>
      <c r="I635" s="148"/>
      <c r="J635" s="148"/>
      <c r="K635" s="63"/>
      <c r="L635" s="63"/>
      <c r="M635" s="148"/>
      <c r="N635" s="148"/>
      <c r="O635" s="66"/>
    </row>
    <row r="636" spans="1:15" s="6" customFormat="1" ht="12.75" customHeight="1">
      <c r="A636" s="30" t="s">
        <v>2372</v>
      </c>
      <c r="B636" s="69" t="s">
        <v>2373</v>
      </c>
      <c r="C636" s="143"/>
      <c r="D636" s="143" t="s">
        <v>588</v>
      </c>
      <c r="E636" s="67" t="s">
        <v>997</v>
      </c>
      <c r="F636" s="67" t="s">
        <v>2374</v>
      </c>
      <c r="G636" s="30" t="s">
        <v>607</v>
      </c>
      <c r="H636" s="148"/>
      <c r="I636" s="148"/>
      <c r="J636" s="148"/>
      <c r="K636" s="63"/>
      <c r="L636" s="63"/>
      <c r="M636" s="148"/>
      <c r="N636" s="148"/>
      <c r="O636" s="66"/>
    </row>
    <row r="637" spans="1:15" s="6" customFormat="1" ht="12.75" customHeight="1">
      <c r="A637" s="30" t="s">
        <v>2375</v>
      </c>
      <c r="B637" s="69" t="s">
        <v>2376</v>
      </c>
      <c r="C637" s="143"/>
      <c r="D637" s="143" t="s">
        <v>591</v>
      </c>
      <c r="E637" s="67" t="s">
        <v>1201</v>
      </c>
      <c r="F637" s="67" t="s">
        <v>2423</v>
      </c>
      <c r="G637" s="30" t="s">
        <v>611</v>
      </c>
      <c r="H637" s="148"/>
      <c r="I637" s="148"/>
      <c r="J637" s="148"/>
      <c r="K637" s="63"/>
      <c r="L637" s="63"/>
      <c r="M637" s="148"/>
      <c r="N637" s="148"/>
      <c r="O637" s="66"/>
    </row>
    <row r="638" spans="1:15" s="6" customFormat="1" ht="12.75" customHeight="1">
      <c r="A638" s="30" t="s">
        <v>2424</v>
      </c>
      <c r="B638" s="69" t="s">
        <v>2425</v>
      </c>
      <c r="C638" s="143"/>
      <c r="D638" s="143">
        <v>2</v>
      </c>
      <c r="E638" s="67" t="s">
        <v>689</v>
      </c>
      <c r="F638" s="67" t="s">
        <v>2426</v>
      </c>
      <c r="G638" s="30" t="s">
        <v>604</v>
      </c>
      <c r="H638" s="148"/>
      <c r="I638" s="148"/>
      <c r="J638" s="148"/>
      <c r="K638" s="63"/>
      <c r="L638" s="63"/>
      <c r="M638" s="148"/>
      <c r="N638" s="148"/>
      <c r="O638" s="66"/>
    </row>
    <row r="639" spans="1:15" s="6" customFormat="1" ht="12.75" customHeight="1">
      <c r="A639" s="30" t="s">
        <v>2427</v>
      </c>
      <c r="B639" s="69" t="s">
        <v>31</v>
      </c>
      <c r="C639" s="143"/>
      <c r="D639" s="143" t="s">
        <v>591</v>
      </c>
      <c r="E639" s="67" t="s">
        <v>1919</v>
      </c>
      <c r="F639" s="67" t="s">
        <v>2428</v>
      </c>
      <c r="G639" s="30" t="s">
        <v>679</v>
      </c>
      <c r="H639" s="148"/>
      <c r="I639" s="148"/>
      <c r="J639" s="148"/>
      <c r="K639" s="63"/>
      <c r="L639" s="63"/>
      <c r="M639" s="148"/>
      <c r="N639" s="148"/>
      <c r="O639" s="66"/>
    </row>
    <row r="640" spans="1:15" s="6" customFormat="1" ht="12.75" customHeight="1">
      <c r="A640" s="30" t="s">
        <v>2429</v>
      </c>
      <c r="B640" s="69" t="s">
        <v>1118</v>
      </c>
      <c r="C640" s="143"/>
      <c r="D640" s="143" t="s">
        <v>582</v>
      </c>
      <c r="E640" s="67" t="s">
        <v>1032</v>
      </c>
      <c r="F640" s="67" t="s">
        <v>2430</v>
      </c>
      <c r="G640" s="30" t="s">
        <v>691</v>
      </c>
      <c r="H640" s="148"/>
      <c r="I640" s="148"/>
      <c r="J640" s="148"/>
      <c r="K640" s="63"/>
      <c r="L640" s="63"/>
      <c r="M640" s="148"/>
      <c r="N640" s="148"/>
      <c r="O640" s="66"/>
    </row>
    <row r="641" spans="1:15" s="6" customFormat="1" ht="12.75" customHeight="1">
      <c r="A641" s="30" t="s">
        <v>2431</v>
      </c>
      <c r="B641" s="69" t="s">
        <v>2435</v>
      </c>
      <c r="C641" s="67" t="s">
        <v>589</v>
      </c>
      <c r="D641" s="143" t="s">
        <v>591</v>
      </c>
      <c r="E641" s="67" t="s">
        <v>1002</v>
      </c>
      <c r="F641" s="67" t="s">
        <v>2436</v>
      </c>
      <c r="G641" s="30" t="s">
        <v>610</v>
      </c>
      <c r="H641" s="148"/>
      <c r="I641" s="148"/>
      <c r="J641" s="148"/>
      <c r="K641" s="63"/>
      <c r="L641" s="63"/>
      <c r="M641" s="148"/>
      <c r="N641" s="148"/>
      <c r="O641" s="66"/>
    </row>
    <row r="642" spans="1:15" s="6" customFormat="1" ht="12.75" customHeight="1">
      <c r="A642" s="30" t="s">
        <v>2437</v>
      </c>
      <c r="B642" s="69" t="s">
        <v>1119</v>
      </c>
      <c r="C642" s="67" t="s">
        <v>587</v>
      </c>
      <c r="D642" s="143" t="s">
        <v>584</v>
      </c>
      <c r="E642" s="67" t="s">
        <v>1002</v>
      </c>
      <c r="F642" s="67" t="s">
        <v>2438</v>
      </c>
      <c r="G642" s="30" t="s">
        <v>604</v>
      </c>
      <c r="H642" s="148"/>
      <c r="I642" s="148"/>
      <c r="J642" s="148"/>
      <c r="K642" s="63"/>
      <c r="L642" s="63"/>
      <c r="M642" s="148"/>
      <c r="N642" s="148"/>
      <c r="O642" s="66"/>
    </row>
    <row r="643" spans="1:15" s="6" customFormat="1" ht="12.75" customHeight="1">
      <c r="A643" s="30" t="s">
        <v>3101</v>
      </c>
      <c r="B643" s="69" t="s">
        <v>1973</v>
      </c>
      <c r="C643" s="143"/>
      <c r="D643" s="143">
        <v>7</v>
      </c>
      <c r="E643" s="67" t="s">
        <v>2115</v>
      </c>
      <c r="F643" s="67" t="s">
        <v>3102</v>
      </c>
      <c r="G643" s="30" t="s">
        <v>608</v>
      </c>
      <c r="H643" s="148"/>
      <c r="I643" s="148"/>
      <c r="J643" s="148"/>
      <c r="K643" s="63"/>
      <c r="L643" s="63"/>
      <c r="M643" s="148"/>
      <c r="N643" s="148"/>
      <c r="O643" s="66"/>
    </row>
    <row r="644" spans="1:15" s="6" customFormat="1" ht="12.75" customHeight="1">
      <c r="A644" s="30" t="s">
        <v>2439</v>
      </c>
      <c r="B644" s="69" t="s">
        <v>2440</v>
      </c>
      <c r="C644" s="143" t="s">
        <v>587</v>
      </c>
      <c r="D644" s="143" t="s">
        <v>588</v>
      </c>
      <c r="E644" s="67" t="s">
        <v>605</v>
      </c>
      <c r="F644" s="67" t="s">
        <v>2441</v>
      </c>
      <c r="G644" s="30" t="s">
        <v>607</v>
      </c>
      <c r="H644" s="148"/>
      <c r="I644" s="148"/>
      <c r="J644" s="148"/>
      <c r="K644" s="63"/>
      <c r="L644" s="63"/>
      <c r="M644" s="148"/>
      <c r="N644" s="148"/>
      <c r="O644" s="66"/>
    </row>
    <row r="645" spans="1:15" s="6" customFormat="1" ht="12.75" customHeight="1">
      <c r="A645" s="30" t="s">
        <v>2460</v>
      </c>
      <c r="B645" s="69" t="s">
        <v>2461</v>
      </c>
      <c r="C645" s="67" t="s">
        <v>589</v>
      </c>
      <c r="D645" s="143" t="s">
        <v>582</v>
      </c>
      <c r="E645" s="67" t="s">
        <v>690</v>
      </c>
      <c r="F645" s="67" t="s">
        <v>2462</v>
      </c>
      <c r="G645" s="30" t="s">
        <v>611</v>
      </c>
      <c r="H645" s="148"/>
      <c r="I645" s="148"/>
      <c r="J645" s="148"/>
      <c r="K645" s="63"/>
      <c r="L645" s="63"/>
      <c r="M645" s="148"/>
      <c r="N645" s="148"/>
      <c r="O645" s="66"/>
    </row>
    <row r="646" spans="1:15" s="6" customFormat="1" ht="12.75" customHeight="1">
      <c r="A646" s="30" t="s">
        <v>2463</v>
      </c>
      <c r="B646" s="69" t="s">
        <v>2464</v>
      </c>
      <c r="C646" s="67" t="s">
        <v>589</v>
      </c>
      <c r="D646" s="143">
        <v>7</v>
      </c>
      <c r="E646" s="67" t="s">
        <v>2465</v>
      </c>
      <c r="F646" s="67" t="s">
        <v>2466</v>
      </c>
      <c r="G646" s="30" t="s">
        <v>606</v>
      </c>
      <c r="H646" s="148"/>
      <c r="I646" s="148"/>
      <c r="J646" s="148"/>
      <c r="K646" s="63"/>
      <c r="L646" s="63"/>
      <c r="M646" s="148"/>
      <c r="N646" s="148"/>
      <c r="O646" s="66"/>
    </row>
    <row r="647" spans="1:15" s="6" customFormat="1" ht="12.75" customHeight="1">
      <c r="A647" s="30" t="s">
        <v>2467</v>
      </c>
      <c r="B647" s="69" t="s">
        <v>2468</v>
      </c>
      <c r="C647" s="67" t="s">
        <v>589</v>
      </c>
      <c r="D647" s="143" t="s">
        <v>592</v>
      </c>
      <c r="E647" s="67" t="s">
        <v>2465</v>
      </c>
      <c r="F647" s="67" t="s">
        <v>2469</v>
      </c>
      <c r="G647" s="30" t="s">
        <v>609</v>
      </c>
      <c r="H647" s="148"/>
      <c r="I647" s="148"/>
      <c r="J647" s="148"/>
      <c r="K647" s="63"/>
      <c r="L647" s="63"/>
      <c r="M647" s="148"/>
      <c r="N647" s="148"/>
      <c r="O647" s="66"/>
    </row>
    <row r="648" spans="1:15" s="6" customFormat="1" ht="12.75" customHeight="1">
      <c r="A648" s="30" t="s">
        <v>2470</v>
      </c>
      <c r="B648" s="69" t="s">
        <v>2471</v>
      </c>
      <c r="C648" s="67" t="s">
        <v>589</v>
      </c>
      <c r="D648" s="143">
        <v>7</v>
      </c>
      <c r="E648" s="67" t="s">
        <v>1200</v>
      </c>
      <c r="F648" s="67" t="s">
        <v>2472</v>
      </c>
      <c r="G648" s="30" t="s">
        <v>611</v>
      </c>
      <c r="H648" s="148"/>
      <c r="I648" s="148"/>
      <c r="J648" s="148"/>
      <c r="K648" s="63"/>
      <c r="L648" s="63"/>
      <c r="M648" s="148"/>
      <c r="N648" s="148"/>
      <c r="O648" s="66"/>
    </row>
    <row r="649" spans="1:15" s="6" customFormat="1" ht="12.75" customHeight="1">
      <c r="A649" s="30" t="s">
        <v>2473</v>
      </c>
      <c r="B649" s="69" t="s">
        <v>2474</v>
      </c>
      <c r="C649" s="67" t="s">
        <v>587</v>
      </c>
      <c r="D649" s="143" t="s">
        <v>592</v>
      </c>
      <c r="E649" s="67" t="s">
        <v>1200</v>
      </c>
      <c r="F649" s="67" t="s">
        <v>2475</v>
      </c>
      <c r="G649" s="30" t="s">
        <v>691</v>
      </c>
      <c r="H649" s="148"/>
      <c r="I649" s="148"/>
      <c r="J649" s="148"/>
      <c r="K649" s="63"/>
      <c r="L649" s="63"/>
      <c r="M649" s="148"/>
      <c r="N649" s="148"/>
      <c r="O649" s="66"/>
    </row>
    <row r="650" spans="1:15" s="6" customFormat="1" ht="12.75" customHeight="1">
      <c r="A650" s="30" t="s">
        <v>2476</v>
      </c>
      <c r="B650" s="69" t="s">
        <v>2477</v>
      </c>
      <c r="C650" s="143"/>
      <c r="D650" s="143" t="s">
        <v>588</v>
      </c>
      <c r="E650" s="67" t="s">
        <v>1202</v>
      </c>
      <c r="F650" s="67" t="s">
        <v>2478</v>
      </c>
      <c r="G650" s="30" t="s">
        <v>691</v>
      </c>
      <c r="H650" s="148"/>
      <c r="I650" s="148"/>
      <c r="J650" s="148"/>
      <c r="K650" s="63"/>
      <c r="L650" s="63"/>
      <c r="M650" s="148"/>
      <c r="N650" s="148"/>
      <c r="O650" s="66"/>
    </row>
    <row r="651" spans="1:15" s="6" customFormat="1" ht="12.75" customHeight="1">
      <c r="A651" s="30" t="s">
        <v>2479</v>
      </c>
      <c r="B651" s="69" t="s">
        <v>2480</v>
      </c>
      <c r="C651" s="143"/>
      <c r="D651" s="143" t="s">
        <v>591</v>
      </c>
      <c r="E651" s="67" t="s">
        <v>1202</v>
      </c>
      <c r="F651" s="67" t="s">
        <v>2481</v>
      </c>
      <c r="G651" s="30" t="s">
        <v>606</v>
      </c>
      <c r="H651" s="148"/>
      <c r="I651" s="148"/>
      <c r="J651" s="148"/>
      <c r="K651" s="63"/>
      <c r="L651" s="63"/>
      <c r="M651" s="148"/>
      <c r="N651" s="148"/>
      <c r="O651" s="66"/>
    </row>
    <row r="652" spans="1:15" s="6" customFormat="1" ht="12.75" customHeight="1">
      <c r="A652" s="30" t="s">
        <v>2482</v>
      </c>
      <c r="B652" s="69" t="s">
        <v>1120</v>
      </c>
      <c r="C652" s="143"/>
      <c r="D652" s="143" t="s">
        <v>591</v>
      </c>
      <c r="E652" s="67" t="s">
        <v>1202</v>
      </c>
      <c r="F652" s="67" t="s">
        <v>2483</v>
      </c>
      <c r="G652" s="30" t="s">
        <v>609</v>
      </c>
      <c r="H652" s="148"/>
      <c r="I652" s="151"/>
      <c r="J652" s="148"/>
      <c r="K652" s="63"/>
      <c r="L652" s="63"/>
      <c r="M652" s="151"/>
      <c r="N652" s="148"/>
      <c r="O652" s="66"/>
    </row>
    <row r="653" spans="1:15" s="6" customFormat="1" ht="12.75" customHeight="1">
      <c r="A653" s="30" t="s">
        <v>2484</v>
      </c>
      <c r="B653" s="69" t="s">
        <v>1121</v>
      </c>
      <c r="C653" s="143"/>
      <c r="D653" s="143" t="s">
        <v>586</v>
      </c>
      <c r="E653" s="67" t="s">
        <v>1202</v>
      </c>
      <c r="F653" s="67" t="s">
        <v>2485</v>
      </c>
      <c r="G653" s="30" t="s">
        <v>604</v>
      </c>
      <c r="H653" s="148"/>
      <c r="I653" s="148"/>
      <c r="J653" s="148"/>
      <c r="K653" s="63"/>
      <c r="L653" s="63"/>
      <c r="M653" s="148"/>
      <c r="N653" s="148"/>
      <c r="O653" s="66"/>
    </row>
    <row r="654" spans="1:15" s="6" customFormat="1" ht="12.75" customHeight="1">
      <c r="A654" s="30" t="s">
        <v>2486</v>
      </c>
      <c r="B654" s="69" t="s">
        <v>2487</v>
      </c>
      <c r="C654" s="143"/>
      <c r="D654" s="143" t="s">
        <v>591</v>
      </c>
      <c r="E654" s="67" t="s">
        <v>1063</v>
      </c>
      <c r="F654" s="67" t="s">
        <v>2488</v>
      </c>
      <c r="G654" s="30" t="s">
        <v>610</v>
      </c>
      <c r="H654" s="148"/>
      <c r="I654" s="148"/>
      <c r="J654" s="148"/>
      <c r="K654" s="63"/>
      <c r="L654" s="63"/>
      <c r="M654" s="148"/>
      <c r="N654" s="148"/>
      <c r="O654" s="66"/>
    </row>
    <row r="655" spans="1:15" s="6" customFormat="1" ht="12.75" customHeight="1">
      <c r="A655" s="30" t="s">
        <v>2489</v>
      </c>
      <c r="B655" s="69" t="s">
        <v>1122</v>
      </c>
      <c r="C655" s="67" t="s">
        <v>589</v>
      </c>
      <c r="D655" s="143" t="s">
        <v>591</v>
      </c>
      <c r="E655" s="67" t="s">
        <v>1002</v>
      </c>
      <c r="F655" s="67" t="s">
        <v>2490</v>
      </c>
      <c r="G655" s="30" t="s">
        <v>608</v>
      </c>
      <c r="H655" s="148"/>
      <c r="I655" s="148"/>
      <c r="J655" s="148"/>
      <c r="K655" s="63"/>
      <c r="L655" s="63"/>
      <c r="M655" s="148"/>
      <c r="N655" s="148"/>
      <c r="O655" s="66"/>
    </row>
    <row r="656" spans="1:15" s="6" customFormat="1" ht="12.75" customHeight="1">
      <c r="A656" s="30" t="s">
        <v>2491</v>
      </c>
      <c r="B656" s="69" t="s">
        <v>2385</v>
      </c>
      <c r="C656" s="143"/>
      <c r="D656" s="143" t="s">
        <v>584</v>
      </c>
      <c r="E656" s="67" t="s">
        <v>1032</v>
      </c>
      <c r="F656" s="67" t="s">
        <v>2492</v>
      </c>
      <c r="G656" s="30" t="s">
        <v>608</v>
      </c>
      <c r="H656" s="148"/>
      <c r="I656" s="148"/>
      <c r="J656" s="148"/>
      <c r="K656" s="63"/>
      <c r="L656" s="63"/>
      <c r="M656" s="148"/>
      <c r="N656" s="148"/>
      <c r="O656" s="66"/>
    </row>
    <row r="657" spans="1:15" s="6" customFormat="1" ht="12.75" customHeight="1">
      <c r="A657" s="30" t="s">
        <v>2493</v>
      </c>
      <c r="B657" s="69" t="s">
        <v>2494</v>
      </c>
      <c r="C657" s="67" t="s">
        <v>589</v>
      </c>
      <c r="D657" s="143" t="s">
        <v>588</v>
      </c>
      <c r="E657" s="67" t="s">
        <v>1069</v>
      </c>
      <c r="F657" s="67" t="s">
        <v>2495</v>
      </c>
      <c r="G657" s="30" t="s">
        <v>609</v>
      </c>
      <c r="H657" s="148"/>
      <c r="I657" s="148"/>
      <c r="J657" s="148"/>
      <c r="K657" s="63"/>
      <c r="L657" s="63"/>
      <c r="M657" s="148"/>
      <c r="N657" s="148"/>
      <c r="O657" s="66"/>
    </row>
    <row r="658" spans="1:15" s="6" customFormat="1" ht="12.75" customHeight="1">
      <c r="A658" s="30" t="s">
        <v>2496</v>
      </c>
      <c r="B658" s="69" t="s">
        <v>2497</v>
      </c>
      <c r="C658" s="67" t="s">
        <v>589</v>
      </c>
      <c r="D658" s="143" t="s">
        <v>592</v>
      </c>
      <c r="E658" s="67" t="s">
        <v>1071</v>
      </c>
      <c r="F658" s="67" t="s">
        <v>2503</v>
      </c>
      <c r="G658" s="30" t="s">
        <v>607</v>
      </c>
      <c r="H658" s="148"/>
      <c r="I658" s="148"/>
      <c r="J658" s="148"/>
      <c r="K658" s="63"/>
      <c r="L658" s="63"/>
      <c r="M658" s="148"/>
      <c r="N658" s="148"/>
      <c r="O658" s="66"/>
    </row>
    <row r="659" spans="1:15" s="6" customFormat="1" ht="12.75" customHeight="1">
      <c r="A659" s="30" t="s">
        <v>2504</v>
      </c>
      <c r="B659" s="69" t="s">
        <v>2505</v>
      </c>
      <c r="C659" s="143"/>
      <c r="D659" s="143" t="s">
        <v>586</v>
      </c>
      <c r="E659" s="67" t="s">
        <v>1212</v>
      </c>
      <c r="F659" s="67" t="s">
        <v>2506</v>
      </c>
      <c r="G659" s="30" t="s">
        <v>611</v>
      </c>
      <c r="H659" s="148"/>
      <c r="I659" s="148"/>
      <c r="J659" s="148"/>
      <c r="K659" s="63"/>
      <c r="L659" s="63"/>
      <c r="M659" s="148"/>
      <c r="N659" s="148"/>
      <c r="O659" s="66"/>
    </row>
    <row r="660" spans="1:15" s="6" customFormat="1" ht="12.75" customHeight="1">
      <c r="A660" s="30" t="s">
        <v>2507</v>
      </c>
      <c r="B660" s="69" t="s">
        <v>2508</v>
      </c>
      <c r="C660" s="67" t="s">
        <v>587</v>
      </c>
      <c r="D660" s="143">
        <v>7</v>
      </c>
      <c r="E660" s="67" t="s">
        <v>2498</v>
      </c>
      <c r="F660" s="67" t="s">
        <v>2509</v>
      </c>
      <c r="G660" s="30" t="s">
        <v>610</v>
      </c>
      <c r="H660" s="148"/>
      <c r="I660" s="148"/>
      <c r="J660" s="148"/>
      <c r="K660" s="63"/>
      <c r="L660" s="63"/>
      <c r="M660" s="148"/>
      <c r="N660" s="148"/>
      <c r="O660" s="66"/>
    </row>
    <row r="661" spans="1:15" s="6" customFormat="1" ht="12.75" customHeight="1">
      <c r="A661" s="30" t="s">
        <v>2510</v>
      </c>
      <c r="B661" s="69" t="s">
        <v>2511</v>
      </c>
      <c r="C661" s="143"/>
      <c r="D661" s="143">
        <v>2</v>
      </c>
      <c r="E661" s="67" t="s">
        <v>997</v>
      </c>
      <c r="F661" s="67" t="s">
        <v>2512</v>
      </c>
      <c r="G661" s="30" t="s">
        <v>607</v>
      </c>
      <c r="H661" s="148"/>
      <c r="I661" s="148"/>
      <c r="J661" s="148"/>
      <c r="K661" s="63"/>
      <c r="L661" s="63"/>
      <c r="M661" s="148"/>
      <c r="N661" s="148"/>
      <c r="O661" s="66"/>
    </row>
    <row r="662" spans="1:15" s="6" customFormat="1" ht="12.75" customHeight="1">
      <c r="A662" s="30" t="s">
        <v>2513</v>
      </c>
      <c r="B662" s="69" t="s">
        <v>2514</v>
      </c>
      <c r="C662" s="143"/>
      <c r="D662" s="143">
        <v>2</v>
      </c>
      <c r="E662" s="67" t="s">
        <v>689</v>
      </c>
      <c r="F662" s="67" t="s">
        <v>2515</v>
      </c>
      <c r="G662" s="30" t="s">
        <v>679</v>
      </c>
      <c r="H662" s="148"/>
      <c r="I662" s="148"/>
      <c r="J662" s="148"/>
      <c r="K662" s="63"/>
      <c r="L662" s="63"/>
      <c r="M662" s="148"/>
      <c r="N662" s="148"/>
      <c r="O662" s="66"/>
    </row>
    <row r="663" spans="1:15" s="6" customFormat="1" ht="12.75" customHeight="1">
      <c r="A663" s="30" t="s">
        <v>2516</v>
      </c>
      <c r="B663" s="69" t="s">
        <v>2517</v>
      </c>
      <c r="C663" s="143"/>
      <c r="D663" s="143" t="s">
        <v>591</v>
      </c>
      <c r="E663" s="67" t="s">
        <v>678</v>
      </c>
      <c r="F663" s="67" t="s">
        <v>2518</v>
      </c>
      <c r="G663" s="30" t="s">
        <v>611</v>
      </c>
      <c r="H663" s="148"/>
      <c r="I663" s="148"/>
      <c r="J663" s="148"/>
      <c r="K663" s="63"/>
      <c r="L663" s="63"/>
      <c r="M663" s="148"/>
      <c r="N663" s="148"/>
      <c r="O663" s="66"/>
    </row>
    <row r="664" spans="1:15" s="6" customFormat="1" ht="12.75" customHeight="1">
      <c r="A664" s="30" t="s">
        <v>2519</v>
      </c>
      <c r="B664" s="69" t="s">
        <v>2520</v>
      </c>
      <c r="C664" s="67" t="s">
        <v>589</v>
      </c>
      <c r="D664" s="143" t="s">
        <v>591</v>
      </c>
      <c r="E664" s="67" t="s">
        <v>1063</v>
      </c>
      <c r="F664" s="67" t="s">
        <v>2521</v>
      </c>
      <c r="G664" s="30" t="s">
        <v>606</v>
      </c>
      <c r="H664" s="148"/>
      <c r="I664" s="148"/>
      <c r="J664" s="148"/>
      <c r="K664" s="63"/>
      <c r="L664" s="63"/>
      <c r="M664" s="148"/>
      <c r="N664" s="148"/>
      <c r="O664" s="66"/>
    </row>
    <row r="665" spans="1:15" s="6" customFormat="1" ht="12.75" customHeight="1">
      <c r="A665" s="30" t="s">
        <v>2522</v>
      </c>
      <c r="B665" s="69" t="s">
        <v>2523</v>
      </c>
      <c r="C665" s="143"/>
      <c r="D665" s="143" t="s">
        <v>582</v>
      </c>
      <c r="E665" s="67" t="s">
        <v>1001</v>
      </c>
      <c r="F665" s="67" t="s">
        <v>2524</v>
      </c>
      <c r="G665" s="30" t="s">
        <v>609</v>
      </c>
      <c r="H665" s="148"/>
      <c r="I665" s="148"/>
      <c r="J665" s="148"/>
      <c r="K665" s="63"/>
      <c r="L665" s="63"/>
      <c r="M665" s="148"/>
      <c r="N665" s="148"/>
      <c r="O665" s="66"/>
    </row>
    <row r="666" spans="1:15" s="6" customFormat="1" ht="12.75" customHeight="1">
      <c r="A666" s="30" t="s">
        <v>2525</v>
      </c>
      <c r="B666" s="69" t="s">
        <v>493</v>
      </c>
      <c r="C666" s="67" t="s">
        <v>587</v>
      </c>
      <c r="D666" s="143">
        <v>7</v>
      </c>
      <c r="E666" s="67" t="s">
        <v>993</v>
      </c>
      <c r="F666" s="67" t="s">
        <v>2526</v>
      </c>
      <c r="G666" s="30" t="s">
        <v>679</v>
      </c>
      <c r="H666" s="148"/>
      <c r="I666" s="148"/>
      <c r="J666" s="148"/>
      <c r="K666" s="63"/>
      <c r="L666" s="63"/>
      <c r="M666" s="148"/>
      <c r="N666" s="148"/>
      <c r="O666" s="66"/>
    </row>
    <row r="667" spans="1:15" s="6" customFormat="1" ht="12.75" customHeight="1">
      <c r="A667" s="30" t="s">
        <v>2527</v>
      </c>
      <c r="B667" s="69" t="s">
        <v>2528</v>
      </c>
      <c r="C667" s="67" t="s">
        <v>1105</v>
      </c>
      <c r="D667" s="143" t="s">
        <v>588</v>
      </c>
      <c r="E667" s="67" t="s">
        <v>1316</v>
      </c>
      <c r="F667" s="67" t="s">
        <v>2529</v>
      </c>
      <c r="G667" s="30" t="s">
        <v>606</v>
      </c>
      <c r="H667" s="148"/>
      <c r="I667" s="148"/>
      <c r="J667" s="148"/>
      <c r="K667" s="63"/>
      <c r="L667" s="63"/>
      <c r="M667" s="148"/>
      <c r="N667" s="148"/>
      <c r="O667" s="66"/>
    </row>
    <row r="668" spans="1:15" s="6" customFormat="1" ht="12.75" customHeight="1">
      <c r="A668" s="30" t="s">
        <v>2530</v>
      </c>
      <c r="B668" s="69" t="s">
        <v>2531</v>
      </c>
      <c r="C668" s="143"/>
      <c r="D668" s="143" t="s">
        <v>586</v>
      </c>
      <c r="E668" s="67" t="s">
        <v>1032</v>
      </c>
      <c r="F668" s="67" t="s">
        <v>2532</v>
      </c>
      <c r="G668" s="30" t="s">
        <v>609</v>
      </c>
      <c r="H668" s="148"/>
      <c r="I668" s="148"/>
      <c r="J668" s="148"/>
      <c r="K668" s="63"/>
      <c r="L668" s="63"/>
      <c r="M668" s="148"/>
      <c r="N668" s="148"/>
      <c r="O668" s="66"/>
    </row>
    <row r="669" spans="1:15" s="6" customFormat="1" ht="12.75" customHeight="1">
      <c r="A669" s="30" t="s">
        <v>2533</v>
      </c>
      <c r="B669" s="69" t="s">
        <v>2534</v>
      </c>
      <c r="C669" s="67" t="s">
        <v>589</v>
      </c>
      <c r="D669" s="143" t="s">
        <v>591</v>
      </c>
      <c r="E669" s="67" t="s">
        <v>682</v>
      </c>
      <c r="F669" s="67" t="s">
        <v>2535</v>
      </c>
      <c r="G669" s="30" t="s">
        <v>604</v>
      </c>
      <c r="H669" s="148"/>
      <c r="I669" s="148"/>
      <c r="J669" s="148"/>
      <c r="K669" s="63"/>
      <c r="L669" s="63"/>
      <c r="M669" s="148"/>
      <c r="N669" s="148"/>
      <c r="O669" s="66"/>
    </row>
    <row r="670" spans="1:15" s="6" customFormat="1" ht="12.75" customHeight="1">
      <c r="A670" s="30" t="s">
        <v>2536</v>
      </c>
      <c r="B670" s="69" t="s">
        <v>2537</v>
      </c>
      <c r="C670" s="143" t="s">
        <v>587</v>
      </c>
      <c r="D670" s="143" t="s">
        <v>586</v>
      </c>
      <c r="E670" s="67" t="s">
        <v>677</v>
      </c>
      <c r="F670" s="67" t="s">
        <v>2538</v>
      </c>
      <c r="G670" s="30" t="s">
        <v>679</v>
      </c>
      <c r="H670" s="148"/>
      <c r="I670" s="148"/>
      <c r="J670" s="148"/>
      <c r="K670" s="63"/>
      <c r="L670" s="63"/>
      <c r="M670" s="148"/>
      <c r="N670" s="148"/>
      <c r="O670" s="66"/>
    </row>
    <row r="671" spans="1:15" s="6" customFormat="1" ht="12.75" customHeight="1">
      <c r="A671" s="30" t="s">
        <v>2539</v>
      </c>
      <c r="B671" s="69" t="s">
        <v>2540</v>
      </c>
      <c r="C671" s="143"/>
      <c r="D671" s="143" t="s">
        <v>591</v>
      </c>
      <c r="E671" s="67" t="s">
        <v>1069</v>
      </c>
      <c r="F671" s="67" t="s">
        <v>2541</v>
      </c>
      <c r="G671" s="30" t="s">
        <v>606</v>
      </c>
      <c r="H671" s="148"/>
      <c r="I671" s="148"/>
      <c r="J671" s="148"/>
      <c r="K671" s="63"/>
      <c r="L671" s="63"/>
      <c r="M671" s="148"/>
      <c r="N671" s="148"/>
      <c r="O671" s="66"/>
    </row>
    <row r="672" spans="1:15" s="6" customFormat="1" ht="12.75" customHeight="1">
      <c r="A672" s="30" t="s">
        <v>2542</v>
      </c>
      <c r="B672" s="69" t="s">
        <v>2543</v>
      </c>
      <c r="C672" s="67" t="s">
        <v>587</v>
      </c>
      <c r="D672" s="143">
        <v>7</v>
      </c>
      <c r="E672" s="67" t="s">
        <v>1069</v>
      </c>
      <c r="F672" s="67" t="s">
        <v>2544</v>
      </c>
      <c r="G672" s="30" t="s">
        <v>609</v>
      </c>
      <c r="H672" s="148"/>
      <c r="I672" s="148"/>
      <c r="J672" s="148"/>
      <c r="K672" s="63"/>
      <c r="L672" s="63"/>
      <c r="M672" s="148"/>
      <c r="N672" s="148"/>
      <c r="O672" s="66"/>
    </row>
    <row r="673" spans="1:15" s="6" customFormat="1" ht="12.75" customHeight="1">
      <c r="A673" s="30" t="s">
        <v>2545</v>
      </c>
      <c r="B673" s="69" t="s">
        <v>2546</v>
      </c>
      <c r="C673" s="143"/>
      <c r="D673" s="143">
        <v>7</v>
      </c>
      <c r="E673" s="67" t="s">
        <v>986</v>
      </c>
      <c r="F673" s="67" t="s">
        <v>2547</v>
      </c>
      <c r="G673" s="30" t="s">
        <v>610</v>
      </c>
      <c r="H673" s="148"/>
      <c r="I673" s="148"/>
      <c r="J673" s="148"/>
      <c r="K673" s="63"/>
      <c r="L673" s="63"/>
      <c r="M673" s="148"/>
      <c r="N673" s="148"/>
      <c r="O673" s="66"/>
    </row>
    <row r="674" spans="1:15" s="6" customFormat="1" ht="12.75" customHeight="1">
      <c r="A674" s="30" t="s">
        <v>2548</v>
      </c>
      <c r="B674" s="69" t="s">
        <v>1123</v>
      </c>
      <c r="C674" s="143"/>
      <c r="D674" s="143" t="s">
        <v>584</v>
      </c>
      <c r="E674" s="67" t="s">
        <v>680</v>
      </c>
      <c r="F674" s="67" t="s">
        <v>2549</v>
      </c>
      <c r="G674" s="30" t="s">
        <v>679</v>
      </c>
      <c r="H674" s="148"/>
      <c r="I674" s="148"/>
      <c r="J674" s="148"/>
      <c r="K674" s="63"/>
      <c r="L674" s="63"/>
      <c r="M674" s="148"/>
      <c r="N674" s="148"/>
      <c r="O674" s="66"/>
    </row>
    <row r="675" spans="1:15" s="6" customFormat="1" ht="12.75" customHeight="1">
      <c r="A675" s="30" t="s">
        <v>2550</v>
      </c>
      <c r="B675" s="69" t="s">
        <v>2551</v>
      </c>
      <c r="C675" s="143" t="s">
        <v>587</v>
      </c>
      <c r="D675" s="143" t="s">
        <v>591</v>
      </c>
      <c r="E675" s="67" t="s">
        <v>1070</v>
      </c>
      <c r="F675" s="67" t="s">
        <v>2552</v>
      </c>
      <c r="G675" s="30" t="s">
        <v>606</v>
      </c>
      <c r="H675" s="148"/>
      <c r="I675" s="148"/>
      <c r="J675" s="148"/>
      <c r="K675" s="63"/>
      <c r="L675" s="63"/>
      <c r="M675" s="148"/>
      <c r="N675" s="148"/>
      <c r="O675" s="66"/>
    </row>
    <row r="676" spans="1:15" s="6" customFormat="1" ht="12.75" customHeight="1">
      <c r="A676" s="30" t="s">
        <v>2553</v>
      </c>
      <c r="B676" s="69" t="s">
        <v>2554</v>
      </c>
      <c r="C676" s="143"/>
      <c r="D676" s="143">
        <v>3</v>
      </c>
      <c r="E676" s="67" t="s">
        <v>974</v>
      </c>
      <c r="F676" s="67" t="s">
        <v>2555</v>
      </c>
      <c r="G676" s="30" t="s">
        <v>610</v>
      </c>
      <c r="H676" s="148"/>
      <c r="I676" s="148"/>
      <c r="J676" s="148"/>
      <c r="K676" s="63"/>
      <c r="L676" s="63"/>
      <c r="M676" s="148"/>
      <c r="N676" s="148"/>
      <c r="O676" s="66"/>
    </row>
    <row r="677" spans="1:15" s="6" customFormat="1" ht="12.75" customHeight="1">
      <c r="A677" s="30" t="s">
        <v>2556</v>
      </c>
      <c r="B677" s="69" t="s">
        <v>2949</v>
      </c>
      <c r="C677" s="67" t="s">
        <v>589</v>
      </c>
      <c r="D677" s="143" t="s">
        <v>592</v>
      </c>
      <c r="E677" s="67" t="s">
        <v>1295</v>
      </c>
      <c r="F677" s="67" t="s">
        <v>2557</v>
      </c>
      <c r="G677" s="30" t="s">
        <v>606</v>
      </c>
      <c r="H677" s="148"/>
      <c r="I677" s="148"/>
      <c r="J677" s="148"/>
      <c r="K677" s="63"/>
      <c r="L677" s="63"/>
      <c r="M677" s="148"/>
      <c r="N677" s="148"/>
      <c r="O677" s="66"/>
    </row>
    <row r="678" spans="1:15" s="6" customFormat="1" ht="12.75" customHeight="1">
      <c r="A678" s="30" t="s">
        <v>2558</v>
      </c>
      <c r="B678" s="69" t="s">
        <v>2559</v>
      </c>
      <c r="C678" s="143"/>
      <c r="D678" s="143" t="s">
        <v>592</v>
      </c>
      <c r="E678" s="67" t="s">
        <v>975</v>
      </c>
      <c r="F678" s="67" t="s">
        <v>2560</v>
      </c>
      <c r="G678" s="30" t="s">
        <v>610</v>
      </c>
      <c r="H678" s="148"/>
      <c r="I678" s="148"/>
      <c r="J678" s="148"/>
      <c r="K678" s="63"/>
      <c r="L678" s="63"/>
      <c r="M678" s="148"/>
      <c r="N678" s="148"/>
      <c r="O678" s="66"/>
    </row>
    <row r="679" spans="1:15" s="6" customFormat="1" ht="12.75" customHeight="1">
      <c r="A679" s="30" t="s">
        <v>2561</v>
      </c>
      <c r="B679" s="69" t="s">
        <v>2562</v>
      </c>
      <c r="C679" s="67" t="s">
        <v>589</v>
      </c>
      <c r="D679" s="143">
        <v>7</v>
      </c>
      <c r="E679" s="67" t="s">
        <v>1201</v>
      </c>
      <c r="F679" s="67" t="s">
        <v>2563</v>
      </c>
      <c r="G679" s="30" t="s">
        <v>607</v>
      </c>
      <c r="H679" s="148"/>
      <c r="I679" s="148"/>
      <c r="J679" s="148"/>
      <c r="K679" s="63"/>
      <c r="L679" s="63"/>
      <c r="M679" s="148"/>
      <c r="N679" s="148"/>
      <c r="O679" s="66"/>
    </row>
    <row r="680" spans="1:15" s="6" customFormat="1" ht="12.75" customHeight="1">
      <c r="A680" s="30" t="s">
        <v>2564</v>
      </c>
      <c r="B680" s="69" t="s">
        <v>2565</v>
      </c>
      <c r="C680" s="67" t="s">
        <v>589</v>
      </c>
      <c r="D680" s="143">
        <v>7</v>
      </c>
      <c r="E680" s="67" t="s">
        <v>2465</v>
      </c>
      <c r="F680" s="67" t="s">
        <v>2566</v>
      </c>
      <c r="G680" s="30" t="s">
        <v>611</v>
      </c>
      <c r="H680" s="148"/>
      <c r="I680" s="148"/>
      <c r="J680" s="148"/>
      <c r="K680" s="63"/>
      <c r="L680" s="63"/>
      <c r="M680" s="148"/>
      <c r="N680" s="148"/>
      <c r="O680" s="66"/>
    </row>
    <row r="681" spans="1:15" s="6" customFormat="1" ht="12.75" customHeight="1">
      <c r="A681" s="30" t="s">
        <v>2567</v>
      </c>
      <c r="B681" s="69" t="s">
        <v>2568</v>
      </c>
      <c r="C681" s="67" t="s">
        <v>589</v>
      </c>
      <c r="D681" s="143" t="s">
        <v>591</v>
      </c>
      <c r="E681" s="67" t="s">
        <v>2465</v>
      </c>
      <c r="F681" s="67" t="s">
        <v>2569</v>
      </c>
      <c r="G681" s="30" t="s">
        <v>691</v>
      </c>
      <c r="H681" s="148"/>
      <c r="I681" s="148"/>
      <c r="J681" s="148"/>
      <c r="K681" s="63"/>
      <c r="L681" s="63"/>
      <c r="M681" s="148"/>
      <c r="N681" s="148"/>
      <c r="O681" s="66"/>
    </row>
    <row r="682" spans="1:15" s="6" customFormat="1" ht="12.75" customHeight="1">
      <c r="A682" s="30" t="s">
        <v>2570</v>
      </c>
      <c r="B682" s="69" t="s">
        <v>2571</v>
      </c>
      <c r="C682" s="143"/>
      <c r="D682" s="143">
        <v>7</v>
      </c>
      <c r="E682" s="67" t="s">
        <v>1213</v>
      </c>
      <c r="F682" s="67" t="s">
        <v>2572</v>
      </c>
      <c r="G682" s="30" t="s">
        <v>609</v>
      </c>
      <c r="H682" s="148"/>
      <c r="I682" s="148"/>
      <c r="J682" s="148"/>
      <c r="K682" s="63"/>
      <c r="L682" s="63"/>
      <c r="M682" s="148"/>
      <c r="N682" s="148"/>
      <c r="O682" s="66"/>
    </row>
    <row r="683" spans="1:15" s="6" customFormat="1" ht="12.75" customHeight="1">
      <c r="A683" s="30" t="s">
        <v>2574</v>
      </c>
      <c r="B683" s="69" t="s">
        <v>2575</v>
      </c>
      <c r="C683" s="67" t="s">
        <v>587</v>
      </c>
      <c r="D683" s="143">
        <v>7</v>
      </c>
      <c r="E683" s="67" t="s">
        <v>1323</v>
      </c>
      <c r="F683" s="67" t="s">
        <v>2576</v>
      </c>
      <c r="G683" s="30" t="s">
        <v>607</v>
      </c>
      <c r="H683" s="148"/>
      <c r="I683" s="148"/>
      <c r="J683" s="148"/>
      <c r="K683" s="63"/>
      <c r="L683" s="63"/>
      <c r="M683" s="148"/>
      <c r="N683" s="148"/>
      <c r="O683" s="66"/>
    </row>
    <row r="684" spans="1:15" s="6" customFormat="1" ht="12.75" customHeight="1">
      <c r="A684" s="30" t="s">
        <v>2577</v>
      </c>
      <c r="B684" s="69" t="s">
        <v>2578</v>
      </c>
      <c r="C684" s="143"/>
      <c r="D684" s="143" t="s">
        <v>592</v>
      </c>
      <c r="E684" s="67" t="s">
        <v>1919</v>
      </c>
      <c r="F684" s="67" t="s">
        <v>2579</v>
      </c>
      <c r="G684" s="30" t="s">
        <v>609</v>
      </c>
      <c r="H684" s="148"/>
      <c r="I684" s="148"/>
      <c r="J684" s="148"/>
      <c r="K684" s="63"/>
      <c r="L684" s="63"/>
      <c r="M684" s="148"/>
      <c r="N684" s="148"/>
      <c r="O684" s="66"/>
    </row>
    <row r="685" spans="1:15" s="6" customFormat="1" ht="12.75" customHeight="1">
      <c r="A685" s="30" t="s">
        <v>2580</v>
      </c>
      <c r="B685" s="69" t="s">
        <v>2581</v>
      </c>
      <c r="C685" s="67" t="s">
        <v>589</v>
      </c>
      <c r="D685" s="143" t="s">
        <v>588</v>
      </c>
      <c r="E685" s="67" t="s">
        <v>1063</v>
      </c>
      <c r="F685" s="67" t="s">
        <v>2582</v>
      </c>
      <c r="G685" s="30" t="s">
        <v>608</v>
      </c>
      <c r="H685" s="148"/>
      <c r="I685" s="148"/>
      <c r="J685" s="148"/>
      <c r="K685" s="63"/>
      <c r="L685" s="63"/>
      <c r="M685" s="148"/>
      <c r="N685" s="148"/>
      <c r="O685" s="66"/>
    </row>
    <row r="686" spans="1:15" s="6" customFormat="1" ht="12.75" customHeight="1">
      <c r="A686" s="165">
        <v>603576</v>
      </c>
      <c r="B686" s="155" t="s">
        <v>3054</v>
      </c>
      <c r="C686" s="67"/>
      <c r="D686" s="143">
        <v>7</v>
      </c>
      <c r="E686" s="67" t="s">
        <v>986</v>
      </c>
      <c r="F686" s="165" t="s">
        <v>3055</v>
      </c>
      <c r="G686" s="30">
        <v>2</v>
      </c>
      <c r="H686" s="148"/>
      <c r="I686" s="148"/>
      <c r="J686" s="148"/>
      <c r="K686" s="63"/>
      <c r="L686" s="63"/>
      <c r="M686" s="148"/>
      <c r="N686" s="148"/>
      <c r="O686" s="66"/>
    </row>
    <row r="687" spans="1:15" s="6" customFormat="1" ht="12.75" customHeight="1">
      <c r="A687" s="30" t="s">
        <v>2583</v>
      </c>
      <c r="B687" s="69" t="s">
        <v>2584</v>
      </c>
      <c r="C687" s="67" t="s">
        <v>589</v>
      </c>
      <c r="D687" s="143" t="s">
        <v>592</v>
      </c>
      <c r="E687" s="67" t="s">
        <v>1919</v>
      </c>
      <c r="F687" s="67" t="s">
        <v>2585</v>
      </c>
      <c r="G687" s="30" t="s">
        <v>609</v>
      </c>
      <c r="H687" s="148"/>
      <c r="I687" s="148"/>
      <c r="J687" s="148"/>
      <c r="K687" s="63"/>
      <c r="L687" s="63"/>
      <c r="M687" s="148"/>
      <c r="N687" s="148"/>
      <c r="O687" s="66"/>
    </row>
    <row r="688" spans="1:15" s="6" customFormat="1" ht="12.75" customHeight="1">
      <c r="A688" s="30" t="s">
        <v>2586</v>
      </c>
      <c r="B688" s="69" t="s">
        <v>2587</v>
      </c>
      <c r="C688" s="143"/>
      <c r="D688" s="143" t="s">
        <v>588</v>
      </c>
      <c r="E688" s="67" t="s">
        <v>2498</v>
      </c>
      <c r="F688" s="67" t="s">
        <v>2588</v>
      </c>
      <c r="G688" s="30" t="s">
        <v>608</v>
      </c>
      <c r="H688" s="149"/>
      <c r="I688" s="148"/>
      <c r="J688" s="148"/>
      <c r="K688" s="63"/>
      <c r="L688" s="63"/>
      <c r="M688" s="148"/>
      <c r="N688" s="149"/>
      <c r="O688" s="66"/>
    </row>
    <row r="689" spans="1:15" s="6" customFormat="1" ht="12.75" customHeight="1">
      <c r="A689" s="30" t="s">
        <v>2589</v>
      </c>
      <c r="B689" s="69" t="s">
        <v>2590</v>
      </c>
      <c r="C689" s="143"/>
      <c r="D689" s="143" t="s">
        <v>582</v>
      </c>
      <c r="E689" s="67" t="s">
        <v>997</v>
      </c>
      <c r="F689" s="67" t="s">
        <v>2591</v>
      </c>
      <c r="G689" s="30" t="s">
        <v>611</v>
      </c>
      <c r="H689" s="148"/>
      <c r="I689" s="148"/>
      <c r="J689" s="148"/>
      <c r="K689" s="63"/>
      <c r="L689" s="63"/>
      <c r="M689" s="148"/>
      <c r="N689" s="148"/>
      <c r="O689" s="66"/>
    </row>
    <row r="690" spans="1:15" s="6" customFormat="1" ht="12.75" customHeight="1">
      <c r="A690" s="30" t="s">
        <v>2592</v>
      </c>
      <c r="B690" s="69" t="s">
        <v>2593</v>
      </c>
      <c r="C690" s="143"/>
      <c r="D690" s="143" t="s">
        <v>582</v>
      </c>
      <c r="E690" s="67" t="s">
        <v>1212</v>
      </c>
      <c r="F690" s="67" t="s">
        <v>2594</v>
      </c>
      <c r="G690" s="30" t="s">
        <v>610</v>
      </c>
      <c r="H690" s="148"/>
      <c r="I690" s="148"/>
      <c r="J690" s="148"/>
      <c r="K690" s="63"/>
      <c r="L690" s="63"/>
      <c r="M690" s="148"/>
      <c r="N690" s="148"/>
      <c r="O690" s="66"/>
    </row>
    <row r="691" spans="1:15" s="6" customFormat="1" ht="12.75" customHeight="1">
      <c r="A691" s="30" t="s">
        <v>2595</v>
      </c>
      <c r="B691" s="69" t="s">
        <v>2596</v>
      </c>
      <c r="C691" s="143" t="s">
        <v>587</v>
      </c>
      <c r="D691" s="143" t="s">
        <v>591</v>
      </c>
      <c r="E691" s="67" t="s">
        <v>688</v>
      </c>
      <c r="F691" s="67" t="s">
        <v>2597</v>
      </c>
      <c r="G691" s="30" t="s">
        <v>691</v>
      </c>
      <c r="H691" s="148"/>
      <c r="I691" s="148"/>
      <c r="J691" s="148"/>
      <c r="K691" s="63"/>
      <c r="L691" s="63"/>
      <c r="M691" s="148"/>
      <c r="N691" s="148"/>
      <c r="O691" s="66"/>
    </row>
    <row r="692" spans="1:15" s="6" customFormat="1" ht="12.75" customHeight="1">
      <c r="A692" s="30" t="s">
        <v>2601</v>
      </c>
      <c r="B692" s="69" t="s">
        <v>2602</v>
      </c>
      <c r="C692" s="67" t="s">
        <v>589</v>
      </c>
      <c r="D692" s="143">
        <v>7</v>
      </c>
      <c r="E692" s="67" t="s">
        <v>1202</v>
      </c>
      <c r="F692" s="67" t="s">
        <v>2603</v>
      </c>
      <c r="G692" s="30" t="s">
        <v>610</v>
      </c>
      <c r="H692" s="148"/>
      <c r="I692" s="149"/>
      <c r="J692" s="149"/>
      <c r="K692" s="63"/>
      <c r="L692" s="63"/>
      <c r="M692" s="149"/>
      <c r="N692" s="148"/>
      <c r="O692" s="66"/>
    </row>
    <row r="693" spans="1:15" s="6" customFormat="1" ht="12.75" customHeight="1">
      <c r="A693" s="30" t="s">
        <v>2604</v>
      </c>
      <c r="B693" s="69" t="s">
        <v>1124</v>
      </c>
      <c r="C693" s="143"/>
      <c r="D693" s="143">
        <v>7</v>
      </c>
      <c r="E693" s="67" t="s">
        <v>1919</v>
      </c>
      <c r="F693" s="67" t="s">
        <v>2605</v>
      </c>
      <c r="G693" s="30" t="s">
        <v>604</v>
      </c>
      <c r="H693" s="148"/>
      <c r="I693" s="148"/>
      <c r="J693" s="148"/>
      <c r="K693" s="63"/>
      <c r="L693" s="63"/>
      <c r="M693" s="148"/>
      <c r="N693" s="148"/>
      <c r="O693" s="66"/>
    </row>
    <row r="694" spans="1:15" s="6" customFormat="1" ht="12.75" customHeight="1">
      <c r="A694" s="30" t="s">
        <v>2606</v>
      </c>
      <c r="B694" s="69" t="s">
        <v>2607</v>
      </c>
      <c r="C694" s="67" t="s">
        <v>589</v>
      </c>
      <c r="D694" s="143" t="s">
        <v>588</v>
      </c>
      <c r="E694" s="67" t="s">
        <v>690</v>
      </c>
      <c r="F694" s="67" t="s">
        <v>2608</v>
      </c>
      <c r="G694" s="30" t="s">
        <v>606</v>
      </c>
      <c r="H694" s="148"/>
      <c r="I694" s="148"/>
      <c r="J694" s="148"/>
      <c r="K694" s="63"/>
      <c r="L694" s="63"/>
      <c r="M694" s="148"/>
      <c r="N694" s="148"/>
      <c r="O694" s="66"/>
    </row>
    <row r="695" spans="1:15" s="6" customFormat="1" ht="12.75" customHeight="1">
      <c r="A695" s="30" t="s">
        <v>2609</v>
      </c>
      <c r="B695" s="69" t="s">
        <v>2610</v>
      </c>
      <c r="C695" s="143"/>
      <c r="D695" s="143" t="s">
        <v>591</v>
      </c>
      <c r="E695" s="67" t="s">
        <v>1202</v>
      </c>
      <c r="F695" s="67" t="s">
        <v>2611</v>
      </c>
      <c r="G695" s="30" t="s">
        <v>604</v>
      </c>
      <c r="H695" s="148"/>
      <c r="I695" s="148"/>
      <c r="J695" s="148"/>
      <c r="K695" s="63"/>
      <c r="L695" s="63"/>
      <c r="M695" s="148"/>
      <c r="N695" s="148"/>
      <c r="O695" s="66"/>
    </row>
    <row r="696" spans="1:15" s="6" customFormat="1" ht="12.75" customHeight="1">
      <c r="A696" s="30" t="s">
        <v>2612</v>
      </c>
      <c r="B696" s="69" t="s">
        <v>2613</v>
      </c>
      <c r="C696" s="143" t="s">
        <v>587</v>
      </c>
      <c r="D696" s="143">
        <v>7</v>
      </c>
      <c r="E696" s="67" t="s">
        <v>677</v>
      </c>
      <c r="F696" s="67" t="s">
        <v>2614</v>
      </c>
      <c r="G696" s="30" t="s">
        <v>608</v>
      </c>
      <c r="H696" s="148"/>
      <c r="I696" s="148"/>
      <c r="J696" s="148"/>
      <c r="K696" s="63"/>
      <c r="L696" s="63"/>
      <c r="M696" s="148"/>
      <c r="N696" s="148"/>
      <c r="O696" s="66"/>
    </row>
    <row r="697" spans="1:15" s="6" customFormat="1" ht="12.75" customHeight="1">
      <c r="A697" s="30" t="s">
        <v>2615</v>
      </c>
      <c r="B697" s="69" t="s">
        <v>2616</v>
      </c>
      <c r="C697" s="67" t="s">
        <v>589</v>
      </c>
      <c r="D697" s="143" t="s">
        <v>592</v>
      </c>
      <c r="E697" s="67" t="s">
        <v>677</v>
      </c>
      <c r="F697" s="67" t="s">
        <v>2617</v>
      </c>
      <c r="G697" s="30" t="s">
        <v>607</v>
      </c>
      <c r="H697" s="148"/>
      <c r="I697" s="148"/>
      <c r="J697" s="148"/>
      <c r="K697" s="63"/>
      <c r="L697" s="63"/>
      <c r="M697" s="148"/>
      <c r="N697" s="148"/>
      <c r="O697" s="66"/>
    </row>
    <row r="698" spans="1:15" s="6" customFormat="1" ht="12.75" customHeight="1">
      <c r="A698" s="30" t="s">
        <v>2618</v>
      </c>
      <c r="B698" s="69" t="s">
        <v>478</v>
      </c>
      <c r="C698" s="143" t="s">
        <v>587</v>
      </c>
      <c r="D698" s="143" t="s">
        <v>592</v>
      </c>
      <c r="E698" s="67" t="s">
        <v>1070</v>
      </c>
      <c r="F698" s="67" t="s">
        <v>2620</v>
      </c>
      <c r="G698" s="30" t="s">
        <v>609</v>
      </c>
      <c r="H698" s="148"/>
      <c r="I698" s="148"/>
      <c r="J698" s="148"/>
      <c r="K698" s="63"/>
      <c r="L698" s="63"/>
      <c r="M698" s="148"/>
      <c r="N698" s="148"/>
      <c r="O698" s="66"/>
    </row>
    <row r="699" spans="1:15" s="6" customFormat="1" ht="12.75" customHeight="1">
      <c r="A699" s="30" t="s">
        <v>2621</v>
      </c>
      <c r="B699" s="69" t="s">
        <v>2950</v>
      </c>
      <c r="C699" s="67" t="s">
        <v>589</v>
      </c>
      <c r="D699" s="143">
        <v>7</v>
      </c>
      <c r="E699" s="67" t="s">
        <v>1212</v>
      </c>
      <c r="F699" s="67" t="s">
        <v>2622</v>
      </c>
      <c r="G699" s="30" t="s">
        <v>610</v>
      </c>
      <c r="H699" s="148"/>
      <c r="I699" s="148"/>
      <c r="J699" s="148"/>
      <c r="K699" s="63"/>
      <c r="L699" s="63"/>
      <c r="M699" s="148"/>
      <c r="N699" s="148"/>
      <c r="O699" s="66"/>
    </row>
    <row r="700" spans="1:15" s="6" customFormat="1" ht="12.75" customHeight="1">
      <c r="A700" s="30" t="s">
        <v>2623</v>
      </c>
      <c r="B700" s="69" t="s">
        <v>2624</v>
      </c>
      <c r="C700" s="143"/>
      <c r="D700" s="143" t="s">
        <v>586</v>
      </c>
      <c r="E700" s="67" t="s">
        <v>1212</v>
      </c>
      <c r="F700" s="67" t="s">
        <v>2625</v>
      </c>
      <c r="G700" s="30" t="s">
        <v>604</v>
      </c>
      <c r="H700" s="148"/>
      <c r="I700" s="148"/>
      <c r="J700" s="148"/>
      <c r="K700" s="63"/>
      <c r="L700" s="63"/>
      <c r="M700" s="148"/>
      <c r="N700" s="148"/>
      <c r="O700" s="66"/>
    </row>
    <row r="701" spans="1:15" s="6" customFormat="1" ht="12.75" customHeight="1">
      <c r="A701" s="30" t="s">
        <v>2626</v>
      </c>
      <c r="B701" s="69" t="s">
        <v>2627</v>
      </c>
      <c r="C701" s="143"/>
      <c r="D701" s="143" t="s">
        <v>586</v>
      </c>
      <c r="E701" s="67" t="s">
        <v>1212</v>
      </c>
      <c r="F701" s="67" t="s">
        <v>2628</v>
      </c>
      <c r="G701" s="30" t="s">
        <v>608</v>
      </c>
      <c r="H701" s="148"/>
      <c r="I701" s="148"/>
      <c r="J701" s="148"/>
      <c r="K701" s="63"/>
      <c r="L701" s="63"/>
      <c r="M701" s="148"/>
      <c r="N701" s="148"/>
      <c r="O701" s="66"/>
    </row>
    <row r="702" spans="1:15" s="6" customFormat="1" ht="12.75" customHeight="1">
      <c r="A702" s="30" t="s">
        <v>2629</v>
      </c>
      <c r="B702" s="69" t="s">
        <v>2630</v>
      </c>
      <c r="C702" s="143"/>
      <c r="D702" s="143" t="s">
        <v>591</v>
      </c>
      <c r="E702" s="67" t="s">
        <v>678</v>
      </c>
      <c r="F702" s="67" t="s">
        <v>2631</v>
      </c>
      <c r="G702" s="30" t="s">
        <v>607</v>
      </c>
      <c r="H702" s="148"/>
      <c r="I702" s="148"/>
      <c r="J702" s="148"/>
      <c r="K702" s="63"/>
      <c r="L702" s="63"/>
      <c r="M702" s="148"/>
      <c r="N702" s="148"/>
      <c r="O702" s="66"/>
    </row>
    <row r="703" spans="1:15" s="6" customFormat="1" ht="12.75" customHeight="1">
      <c r="A703" s="67" t="s">
        <v>3056</v>
      </c>
      <c r="B703" s="155" t="s">
        <v>3057</v>
      </c>
      <c r="C703" s="143" t="s">
        <v>587</v>
      </c>
      <c r="D703" s="143">
        <v>7</v>
      </c>
      <c r="E703" s="67" t="s">
        <v>605</v>
      </c>
      <c r="F703" s="67" t="s">
        <v>3058</v>
      </c>
      <c r="G703" s="30">
        <v>8</v>
      </c>
      <c r="H703" s="148"/>
      <c r="I703" s="148"/>
      <c r="J703" s="148"/>
      <c r="K703" s="63"/>
      <c r="L703" s="63"/>
      <c r="M703" s="148"/>
      <c r="N703" s="148"/>
      <c r="O703" s="66"/>
    </row>
    <row r="704" spans="1:15" s="6" customFormat="1" ht="12.75" customHeight="1">
      <c r="A704" s="30" t="s">
        <v>2634</v>
      </c>
      <c r="B704" s="69" t="s">
        <v>2378</v>
      </c>
      <c r="C704" s="143"/>
      <c r="D704" s="143" t="s">
        <v>588</v>
      </c>
      <c r="E704" s="67" t="s">
        <v>995</v>
      </c>
      <c r="F704" s="67" t="s">
        <v>2635</v>
      </c>
      <c r="G704" s="30" t="s">
        <v>611</v>
      </c>
      <c r="H704" s="148"/>
      <c r="I704" s="148"/>
      <c r="J704" s="148"/>
      <c r="K704" s="63"/>
      <c r="L704" s="63"/>
      <c r="M704" s="148"/>
      <c r="N704" s="148"/>
      <c r="O704" s="66"/>
    </row>
    <row r="705" spans="1:15" s="6" customFormat="1" ht="12.75" customHeight="1">
      <c r="A705" s="30" t="s">
        <v>2636</v>
      </c>
      <c r="B705" s="69" t="s">
        <v>2637</v>
      </c>
      <c r="C705" s="143"/>
      <c r="D705" s="143" t="s">
        <v>592</v>
      </c>
      <c r="E705" s="67" t="s">
        <v>1005</v>
      </c>
      <c r="F705" s="67" t="s">
        <v>2638</v>
      </c>
      <c r="G705" s="30" t="s">
        <v>691</v>
      </c>
      <c r="H705" s="148"/>
      <c r="I705" s="148"/>
      <c r="J705" s="148"/>
      <c r="K705" s="63"/>
      <c r="L705" s="63"/>
      <c r="M705" s="148"/>
      <c r="N705" s="148"/>
      <c r="O705" s="66"/>
    </row>
    <row r="706" spans="1:15" s="6" customFormat="1" ht="12.75" customHeight="1">
      <c r="A706" s="30" t="s">
        <v>2639</v>
      </c>
      <c r="B706" s="69" t="s">
        <v>2640</v>
      </c>
      <c r="C706" s="143" t="s">
        <v>587</v>
      </c>
      <c r="D706" s="143" t="s">
        <v>591</v>
      </c>
      <c r="E706" s="67" t="s">
        <v>1497</v>
      </c>
      <c r="F706" s="67" t="s">
        <v>2641</v>
      </c>
      <c r="G706" s="30" t="s">
        <v>604</v>
      </c>
      <c r="H706" s="148"/>
      <c r="I706" s="148"/>
      <c r="J706" s="148"/>
      <c r="K706" s="63"/>
      <c r="L706" s="63"/>
      <c r="M706" s="148"/>
      <c r="N706" s="148"/>
      <c r="O706" s="66"/>
    </row>
    <row r="707" spans="1:15" s="6" customFormat="1" ht="12.75" customHeight="1">
      <c r="A707" s="30" t="s">
        <v>2642</v>
      </c>
      <c r="B707" s="69" t="s">
        <v>2643</v>
      </c>
      <c r="C707" s="67" t="s">
        <v>589</v>
      </c>
      <c r="D707" s="143">
        <v>7</v>
      </c>
      <c r="E707" s="67" t="s">
        <v>1200</v>
      </c>
      <c r="F707" s="67" t="s">
        <v>2644</v>
      </c>
      <c r="G707" s="30" t="s">
        <v>609</v>
      </c>
      <c r="H707" s="148"/>
      <c r="I707" s="148"/>
      <c r="J707" s="148"/>
      <c r="K707" s="63"/>
      <c r="L707" s="63"/>
      <c r="M707" s="148"/>
      <c r="N707" s="148"/>
      <c r="O707" s="66"/>
    </row>
    <row r="708" spans="1:15" s="6" customFormat="1" ht="12.75" customHeight="1">
      <c r="A708" s="30" t="s">
        <v>2645</v>
      </c>
      <c r="B708" s="69" t="s">
        <v>2646</v>
      </c>
      <c r="C708" s="143"/>
      <c r="D708" s="143" t="s">
        <v>592</v>
      </c>
      <c r="E708" s="67" t="s">
        <v>1002</v>
      </c>
      <c r="F708" s="67" t="s">
        <v>2647</v>
      </c>
      <c r="G708" s="30" t="s">
        <v>610</v>
      </c>
      <c r="H708" s="148"/>
      <c r="I708" s="148"/>
      <c r="J708" s="148"/>
      <c r="K708" s="63"/>
      <c r="L708" s="63"/>
      <c r="M708" s="148"/>
      <c r="N708" s="148"/>
      <c r="O708" s="66"/>
    </row>
    <row r="709" spans="1:15" s="6" customFormat="1" ht="12.75" customHeight="1">
      <c r="A709" s="30" t="s">
        <v>3148</v>
      </c>
      <c r="B709" s="69" t="s">
        <v>3149</v>
      </c>
      <c r="C709" s="67" t="s">
        <v>589</v>
      </c>
      <c r="D709" s="143">
        <v>7</v>
      </c>
      <c r="E709" s="67" t="s">
        <v>1919</v>
      </c>
      <c r="F709" s="67" t="s">
        <v>3150</v>
      </c>
      <c r="G709" s="30" t="s">
        <v>604</v>
      </c>
      <c r="H709" s="148"/>
      <c r="I709" s="148"/>
      <c r="J709" s="148"/>
      <c r="K709" s="63"/>
      <c r="L709" s="63"/>
      <c r="M709" s="148"/>
      <c r="N709" s="148"/>
      <c r="O709" s="66"/>
    </row>
    <row r="710" spans="1:15" s="6" customFormat="1" ht="12.75" customHeight="1">
      <c r="A710" s="30" t="s">
        <v>2648</v>
      </c>
      <c r="B710" s="69" t="s">
        <v>2649</v>
      </c>
      <c r="C710" s="67" t="s">
        <v>589</v>
      </c>
      <c r="D710" s="143" t="s">
        <v>588</v>
      </c>
      <c r="E710" s="67" t="s">
        <v>1032</v>
      </c>
      <c r="F710" s="67" t="s">
        <v>2650</v>
      </c>
      <c r="G710" s="30" t="s">
        <v>607</v>
      </c>
      <c r="H710" s="148"/>
      <c r="I710" s="148"/>
      <c r="J710" s="148"/>
      <c r="K710" s="63"/>
      <c r="L710" s="63"/>
      <c r="M710" s="148"/>
      <c r="N710" s="148"/>
      <c r="O710" s="66"/>
    </row>
    <row r="711" spans="1:15" s="6" customFormat="1" ht="12.75" customHeight="1">
      <c r="A711" s="30" t="s">
        <v>2065</v>
      </c>
      <c r="B711" s="69" t="s">
        <v>2066</v>
      </c>
      <c r="C711" s="143" t="s">
        <v>589</v>
      </c>
      <c r="D711" s="143">
        <v>7</v>
      </c>
      <c r="E711" s="67" t="s">
        <v>999</v>
      </c>
      <c r="F711" s="67" t="s">
        <v>2067</v>
      </c>
      <c r="G711" s="30" t="s">
        <v>606</v>
      </c>
      <c r="H711" s="148"/>
      <c r="I711" s="148"/>
      <c r="J711" s="148"/>
      <c r="K711" s="63"/>
      <c r="L711" s="63"/>
      <c r="M711" s="148"/>
      <c r="N711" s="148"/>
      <c r="O711" s="66"/>
    </row>
    <row r="712" spans="1:15" s="6" customFormat="1" ht="12.75" customHeight="1">
      <c r="A712" s="30" t="s">
        <v>2651</v>
      </c>
      <c r="B712" s="69" t="s">
        <v>2951</v>
      </c>
      <c r="C712" s="143"/>
      <c r="D712" s="143">
        <v>7</v>
      </c>
      <c r="E712" s="67" t="s">
        <v>999</v>
      </c>
      <c r="F712" s="67" t="s">
        <v>2652</v>
      </c>
      <c r="G712" s="30" t="s">
        <v>604</v>
      </c>
      <c r="H712" s="148"/>
      <c r="I712" s="148"/>
      <c r="J712" s="148"/>
      <c r="K712" s="63"/>
      <c r="L712" s="63"/>
      <c r="M712" s="148"/>
      <c r="N712" s="148"/>
      <c r="O712" s="66"/>
    </row>
    <row r="713" spans="1:15" s="6" customFormat="1" ht="12.75" customHeight="1">
      <c r="A713" s="30" t="s">
        <v>2653</v>
      </c>
      <c r="B713" s="69" t="s">
        <v>2654</v>
      </c>
      <c r="C713" s="143"/>
      <c r="D713" s="143" t="s">
        <v>592</v>
      </c>
      <c r="E713" s="67" t="s">
        <v>999</v>
      </c>
      <c r="F713" s="67" t="s">
        <v>2655</v>
      </c>
      <c r="G713" s="30" t="s">
        <v>608</v>
      </c>
      <c r="H713" s="148"/>
      <c r="I713" s="148"/>
      <c r="J713" s="148"/>
      <c r="K713" s="63"/>
      <c r="L713" s="63"/>
      <c r="M713" s="148"/>
      <c r="N713" s="148"/>
      <c r="O713" s="66"/>
    </row>
    <row r="714" spans="1:15" s="6" customFormat="1" ht="12.75" customHeight="1">
      <c r="A714" s="30" t="s">
        <v>2656</v>
      </c>
      <c r="B714" s="69" t="s">
        <v>2657</v>
      </c>
      <c r="C714" s="67" t="s">
        <v>587</v>
      </c>
      <c r="D714" s="143" t="s">
        <v>586</v>
      </c>
      <c r="E714" s="67" t="s">
        <v>997</v>
      </c>
      <c r="F714" s="67" t="s">
        <v>2658</v>
      </c>
      <c r="G714" s="30" t="s">
        <v>608</v>
      </c>
      <c r="H714" s="148"/>
      <c r="I714" s="148"/>
      <c r="J714" s="148"/>
      <c r="K714" s="63"/>
      <c r="L714" s="63"/>
      <c r="M714" s="148"/>
      <c r="N714" s="148"/>
      <c r="O714" s="66"/>
    </row>
    <row r="715" spans="1:15" s="6" customFormat="1" ht="12.75" customHeight="1">
      <c r="A715" s="30" t="s">
        <v>2659</v>
      </c>
      <c r="B715" s="69" t="s">
        <v>2660</v>
      </c>
      <c r="C715" s="67" t="s">
        <v>589</v>
      </c>
      <c r="D715" s="143">
        <v>7</v>
      </c>
      <c r="E715" s="67" t="s">
        <v>1919</v>
      </c>
      <c r="F715" s="67" t="s">
        <v>2661</v>
      </c>
      <c r="G715" s="30" t="s">
        <v>691</v>
      </c>
      <c r="H715" s="148"/>
      <c r="I715" s="148"/>
      <c r="J715" s="148"/>
      <c r="K715" s="63"/>
      <c r="L715" s="63"/>
      <c r="M715" s="148"/>
      <c r="N715" s="148"/>
      <c r="O715" s="66"/>
    </row>
    <row r="716" spans="1:15" s="6" customFormat="1" ht="12.75" customHeight="1">
      <c r="A716" s="30" t="s">
        <v>2662</v>
      </c>
      <c r="B716" s="69" t="s">
        <v>2663</v>
      </c>
      <c r="C716" s="143"/>
      <c r="D716" s="143" t="s">
        <v>588</v>
      </c>
      <c r="E716" s="67" t="s">
        <v>1070</v>
      </c>
      <c r="F716" s="67" t="s">
        <v>2664</v>
      </c>
      <c r="G716" s="30" t="s">
        <v>609</v>
      </c>
      <c r="H716" s="148"/>
      <c r="I716" s="148"/>
      <c r="J716" s="148"/>
      <c r="K716" s="63"/>
      <c r="L716" s="63"/>
      <c r="M716" s="148"/>
      <c r="N716" s="148"/>
      <c r="O716" s="66"/>
    </row>
    <row r="717" spans="1:15" s="6" customFormat="1" ht="12.75" customHeight="1">
      <c r="A717" s="30" t="s">
        <v>2665</v>
      </c>
      <c r="B717" s="69" t="s">
        <v>2666</v>
      </c>
      <c r="C717" s="67"/>
      <c r="D717" s="143">
        <v>7</v>
      </c>
      <c r="E717" s="67" t="s">
        <v>689</v>
      </c>
      <c r="F717" s="67" t="s">
        <v>2667</v>
      </c>
      <c r="G717" s="30" t="s">
        <v>607</v>
      </c>
      <c r="H717" s="148"/>
      <c r="I717" s="148"/>
      <c r="J717" s="148"/>
      <c r="K717" s="63"/>
      <c r="L717" s="63"/>
      <c r="M717" s="148"/>
      <c r="N717" s="148"/>
      <c r="O717" s="66"/>
    </row>
    <row r="718" spans="1:15" s="6" customFormat="1" ht="12.75" customHeight="1">
      <c r="A718" s="30" t="s">
        <v>2668</v>
      </c>
      <c r="B718" s="69" t="s">
        <v>2389</v>
      </c>
      <c r="C718" s="67" t="s">
        <v>589</v>
      </c>
      <c r="D718" s="143" t="s">
        <v>592</v>
      </c>
      <c r="E718" s="67" t="s">
        <v>689</v>
      </c>
      <c r="F718" s="67" t="s">
        <v>2669</v>
      </c>
      <c r="G718" s="30" t="s">
        <v>679</v>
      </c>
      <c r="H718" s="148"/>
      <c r="I718" s="148"/>
      <c r="J718" s="148"/>
      <c r="K718" s="63"/>
      <c r="L718" s="63"/>
      <c r="M718" s="148"/>
      <c r="N718" s="148"/>
      <c r="O718" s="66"/>
    </row>
    <row r="719" spans="1:15" s="6" customFormat="1" ht="12.75" customHeight="1">
      <c r="A719" s="30" t="s">
        <v>2670</v>
      </c>
      <c r="B719" s="69" t="s">
        <v>2671</v>
      </c>
      <c r="C719" s="67" t="s">
        <v>589</v>
      </c>
      <c r="D719" s="143" t="s">
        <v>588</v>
      </c>
      <c r="E719" s="67" t="s">
        <v>680</v>
      </c>
      <c r="F719" s="67" t="s">
        <v>2672</v>
      </c>
      <c r="G719" s="30" t="s">
        <v>691</v>
      </c>
      <c r="H719" s="148"/>
      <c r="I719" s="148"/>
      <c r="J719" s="148"/>
      <c r="K719" s="63"/>
      <c r="L719" s="63"/>
      <c r="M719" s="148"/>
      <c r="N719" s="148"/>
      <c r="O719" s="66"/>
    </row>
    <row r="720" spans="1:15" s="6" customFormat="1" ht="12.75" customHeight="1">
      <c r="A720" s="30" t="s">
        <v>2673</v>
      </c>
      <c r="B720" s="69" t="s">
        <v>2674</v>
      </c>
      <c r="C720" s="143"/>
      <c r="D720" s="143">
        <v>7</v>
      </c>
      <c r="E720" s="67" t="s">
        <v>999</v>
      </c>
      <c r="F720" s="67" t="s">
        <v>2675</v>
      </c>
      <c r="G720" s="30" t="s">
        <v>609</v>
      </c>
      <c r="H720" s="148"/>
      <c r="I720" s="148"/>
      <c r="J720" s="148"/>
      <c r="K720" s="63"/>
      <c r="L720" s="63"/>
      <c r="M720" s="148"/>
      <c r="N720" s="148"/>
      <c r="O720" s="66"/>
    </row>
    <row r="721" spans="1:15" s="6" customFormat="1" ht="12.75" customHeight="1">
      <c r="A721" s="30" t="s">
        <v>2676</v>
      </c>
      <c r="B721" s="69" t="s">
        <v>479</v>
      </c>
      <c r="C721" s="143"/>
      <c r="D721" s="143" t="s">
        <v>591</v>
      </c>
      <c r="E721" s="67" t="s">
        <v>999</v>
      </c>
      <c r="F721" s="67" t="s">
        <v>2677</v>
      </c>
      <c r="G721" s="30" t="s">
        <v>604</v>
      </c>
      <c r="H721" s="148"/>
      <c r="I721" s="148"/>
      <c r="J721" s="148"/>
      <c r="K721" s="63"/>
      <c r="L721" s="63"/>
      <c r="M721" s="148"/>
      <c r="N721" s="148"/>
      <c r="O721" s="66"/>
    </row>
    <row r="722" spans="1:15" s="6" customFormat="1" ht="12.75" customHeight="1">
      <c r="A722" s="30" t="s">
        <v>2678</v>
      </c>
      <c r="B722" s="69" t="s">
        <v>2679</v>
      </c>
      <c r="C722" s="143"/>
      <c r="D722" s="143" t="s">
        <v>586</v>
      </c>
      <c r="E722" s="67" t="s">
        <v>1919</v>
      </c>
      <c r="F722" s="67" t="s">
        <v>2680</v>
      </c>
      <c r="G722" s="30" t="s">
        <v>608</v>
      </c>
      <c r="H722" s="148"/>
      <c r="I722" s="148"/>
      <c r="J722" s="148"/>
      <c r="K722" s="63"/>
      <c r="L722" s="63"/>
      <c r="M722" s="148"/>
      <c r="N722" s="148"/>
      <c r="O722" s="66"/>
    </row>
    <row r="723" spans="1:15" s="6" customFormat="1" ht="12.75" customHeight="1">
      <c r="A723" s="158" t="s">
        <v>1206</v>
      </c>
      <c r="B723" s="69" t="s">
        <v>684</v>
      </c>
      <c r="C723" s="67"/>
      <c r="D723" s="143" t="s">
        <v>591</v>
      </c>
      <c r="E723" s="67" t="s">
        <v>1002</v>
      </c>
      <c r="F723" s="30">
        <v>6037027</v>
      </c>
      <c r="G723" s="30" t="s">
        <v>608</v>
      </c>
      <c r="H723" s="148"/>
      <c r="I723" s="148"/>
      <c r="J723" s="148"/>
      <c r="K723" s="63"/>
      <c r="L723" s="63"/>
      <c r="M723" s="148"/>
      <c r="N723" s="148"/>
      <c r="O723" s="66"/>
    </row>
    <row r="724" spans="1:15" s="6" customFormat="1" ht="12.75" customHeight="1">
      <c r="A724" s="30" t="s">
        <v>2681</v>
      </c>
      <c r="B724" s="69" t="s">
        <v>2414</v>
      </c>
      <c r="C724" s="143"/>
      <c r="D724" s="143" t="s">
        <v>591</v>
      </c>
      <c r="E724" s="67" t="s">
        <v>1002</v>
      </c>
      <c r="F724" s="67" t="s">
        <v>2682</v>
      </c>
      <c r="G724" s="30" t="s">
        <v>611</v>
      </c>
      <c r="H724" s="148"/>
      <c r="I724" s="148"/>
      <c r="J724" s="148"/>
      <c r="K724" s="63"/>
      <c r="L724" s="63"/>
      <c r="M724" s="148"/>
      <c r="N724" s="148"/>
      <c r="O724" s="66"/>
    </row>
    <row r="725" spans="1:15" s="6" customFormat="1" ht="12.75" customHeight="1">
      <c r="A725" s="30" t="s">
        <v>2683</v>
      </c>
      <c r="B725" s="69" t="s">
        <v>2684</v>
      </c>
      <c r="C725" s="67"/>
      <c r="D725" s="143">
        <v>7</v>
      </c>
      <c r="E725" s="67" t="s">
        <v>1202</v>
      </c>
      <c r="F725" s="67" t="s">
        <v>2685</v>
      </c>
      <c r="G725" s="30" t="s">
        <v>691</v>
      </c>
      <c r="H725" s="148"/>
      <c r="I725" s="151"/>
      <c r="J725" s="148"/>
      <c r="K725" s="63"/>
      <c r="L725" s="63"/>
      <c r="M725" s="151"/>
      <c r="N725" s="148"/>
      <c r="O725" s="66"/>
    </row>
    <row r="726" spans="1:15" s="6" customFormat="1" ht="12.75" customHeight="1">
      <c r="A726" s="30" t="s">
        <v>2686</v>
      </c>
      <c r="B726" s="69" t="s">
        <v>2687</v>
      </c>
      <c r="C726" s="143"/>
      <c r="D726" s="143" t="s">
        <v>592</v>
      </c>
      <c r="E726" s="67" t="s">
        <v>1004</v>
      </c>
      <c r="F726" s="67" t="s">
        <v>2688</v>
      </c>
      <c r="G726" s="30" t="s">
        <v>606</v>
      </c>
      <c r="H726" s="148"/>
      <c r="I726" s="148"/>
      <c r="J726" s="148"/>
      <c r="K726" s="63"/>
      <c r="L726" s="63"/>
      <c r="M726" s="148"/>
      <c r="N726" s="148"/>
      <c r="O726" s="66"/>
    </row>
    <row r="727" spans="1:15" s="6" customFormat="1" ht="12.75" customHeight="1">
      <c r="A727" s="30" t="s">
        <v>2689</v>
      </c>
      <c r="B727" s="69" t="s">
        <v>2690</v>
      </c>
      <c r="C727" s="143"/>
      <c r="D727" s="143" t="s">
        <v>584</v>
      </c>
      <c r="E727" s="67" t="s">
        <v>1004</v>
      </c>
      <c r="F727" s="67" t="s">
        <v>2691</v>
      </c>
      <c r="G727" s="30" t="s">
        <v>607</v>
      </c>
      <c r="H727" s="148"/>
      <c r="I727" s="148"/>
      <c r="J727" s="148"/>
      <c r="K727" s="63"/>
      <c r="L727" s="63"/>
      <c r="M727" s="148"/>
      <c r="N727" s="148"/>
      <c r="O727" s="66"/>
    </row>
    <row r="728" spans="1:15" s="6" customFormat="1" ht="12.75" customHeight="1">
      <c r="A728" s="30" t="s">
        <v>2692</v>
      </c>
      <c r="B728" s="69" t="s">
        <v>2693</v>
      </c>
      <c r="C728" s="67" t="s">
        <v>587</v>
      </c>
      <c r="D728" s="143" t="s">
        <v>586</v>
      </c>
      <c r="E728" s="67" t="s">
        <v>689</v>
      </c>
      <c r="F728" s="67" t="s">
        <v>2694</v>
      </c>
      <c r="G728" s="30" t="s">
        <v>691</v>
      </c>
      <c r="H728" s="148"/>
      <c r="I728" s="148"/>
      <c r="J728" s="148"/>
      <c r="K728" s="63"/>
      <c r="L728" s="63"/>
      <c r="M728" s="148"/>
      <c r="N728" s="148"/>
      <c r="O728" s="66"/>
    </row>
    <row r="729" spans="1:15" s="6" customFormat="1" ht="12.75" customHeight="1">
      <c r="A729" s="30" t="s">
        <v>2695</v>
      </c>
      <c r="B729" s="69" t="s">
        <v>2696</v>
      </c>
      <c r="C729" s="67" t="s">
        <v>589</v>
      </c>
      <c r="D729" s="143">
        <v>7</v>
      </c>
      <c r="E729" s="67" t="s">
        <v>980</v>
      </c>
      <c r="F729" s="67" t="s">
        <v>2697</v>
      </c>
      <c r="G729" s="30" t="s">
        <v>608</v>
      </c>
      <c r="H729" s="148"/>
      <c r="I729" s="148"/>
      <c r="J729" s="148"/>
      <c r="K729" s="63"/>
      <c r="L729" s="63"/>
      <c r="M729" s="148"/>
      <c r="N729" s="148"/>
      <c r="O729" s="66"/>
    </row>
    <row r="730" spans="1:15" s="6" customFormat="1" ht="12.75" customHeight="1">
      <c r="A730" s="30" t="s">
        <v>2698</v>
      </c>
      <c r="B730" s="69" t="s">
        <v>2699</v>
      </c>
      <c r="C730" s="67" t="s">
        <v>589</v>
      </c>
      <c r="D730" s="143" t="s">
        <v>592</v>
      </c>
      <c r="E730" s="67" t="s">
        <v>2465</v>
      </c>
      <c r="F730" s="67" t="s">
        <v>2700</v>
      </c>
      <c r="G730" s="30" t="s">
        <v>611</v>
      </c>
      <c r="H730" s="148"/>
      <c r="I730" s="148"/>
      <c r="J730" s="148"/>
      <c r="K730" s="63"/>
      <c r="L730" s="63"/>
      <c r="M730" s="148"/>
      <c r="N730" s="148"/>
      <c r="O730" s="66"/>
    </row>
    <row r="731" spans="1:15" s="6" customFormat="1" ht="12.75" customHeight="1">
      <c r="A731" s="30" t="s">
        <v>1125</v>
      </c>
      <c r="B731" s="69" t="s">
        <v>1126</v>
      </c>
      <c r="C731" s="67"/>
      <c r="D731" s="143">
        <v>7</v>
      </c>
      <c r="E731" s="142" t="s">
        <v>1919</v>
      </c>
      <c r="F731" s="67" t="s">
        <v>1127</v>
      </c>
      <c r="G731" s="30" t="s">
        <v>691</v>
      </c>
      <c r="H731" s="148"/>
      <c r="I731" s="148"/>
      <c r="J731" s="148"/>
      <c r="K731" s="63"/>
      <c r="L731" s="63"/>
      <c r="M731" s="148"/>
      <c r="N731" s="148"/>
      <c r="O731" s="66"/>
    </row>
    <row r="732" spans="1:15" s="6" customFormat="1" ht="12.75" customHeight="1">
      <c r="A732" s="158" t="s">
        <v>1207</v>
      </c>
      <c r="B732" s="69" t="s">
        <v>2254</v>
      </c>
      <c r="C732" s="67" t="s">
        <v>589</v>
      </c>
      <c r="D732" s="143">
        <v>7</v>
      </c>
      <c r="E732" s="67" t="s">
        <v>1069</v>
      </c>
      <c r="F732" s="67" t="s">
        <v>2255</v>
      </c>
      <c r="G732" s="30">
        <v>5</v>
      </c>
      <c r="H732" s="148"/>
      <c r="I732" s="148"/>
      <c r="J732" s="148"/>
      <c r="K732" s="63"/>
      <c r="L732" s="63"/>
      <c r="M732" s="148"/>
      <c r="N732" s="148"/>
      <c r="O732" s="66"/>
    </row>
    <row r="733" spans="1:15" s="6" customFormat="1" ht="12.75" customHeight="1">
      <c r="A733" s="30" t="s">
        <v>2701</v>
      </c>
      <c r="B733" s="69" t="s">
        <v>2702</v>
      </c>
      <c r="C733" s="67"/>
      <c r="D733" s="143" t="s">
        <v>586</v>
      </c>
      <c r="E733" s="67" t="s">
        <v>681</v>
      </c>
      <c r="F733" s="67" t="s">
        <v>2703</v>
      </c>
      <c r="G733" s="30" t="s">
        <v>611</v>
      </c>
      <c r="H733" s="148"/>
      <c r="I733" s="148"/>
      <c r="J733" s="148"/>
      <c r="K733" s="63"/>
      <c r="L733" s="63"/>
      <c r="M733" s="148"/>
      <c r="N733" s="148"/>
      <c r="O733" s="66"/>
    </row>
    <row r="734" spans="1:15" s="6" customFormat="1" ht="12.75" customHeight="1">
      <c r="A734" s="30" t="s">
        <v>2704</v>
      </c>
      <c r="B734" s="69" t="s">
        <v>2705</v>
      </c>
      <c r="C734" s="67" t="s">
        <v>589</v>
      </c>
      <c r="D734" s="143" t="s">
        <v>591</v>
      </c>
      <c r="E734" s="67" t="s">
        <v>2465</v>
      </c>
      <c r="F734" s="67" t="s">
        <v>2706</v>
      </c>
      <c r="G734" s="30" t="s">
        <v>606</v>
      </c>
      <c r="H734" s="148"/>
      <c r="I734" s="148"/>
      <c r="J734" s="148"/>
      <c r="K734" s="63"/>
      <c r="L734" s="63"/>
      <c r="M734" s="148"/>
      <c r="N734" s="148"/>
      <c r="O734" s="66"/>
    </row>
    <row r="735" spans="1:15" s="6" customFormat="1" ht="12.75" customHeight="1">
      <c r="A735" s="30" t="s">
        <v>2707</v>
      </c>
      <c r="B735" s="69" t="s">
        <v>2708</v>
      </c>
      <c r="C735" s="143" t="s">
        <v>587</v>
      </c>
      <c r="D735" s="143" t="s">
        <v>592</v>
      </c>
      <c r="E735" s="67" t="s">
        <v>1200</v>
      </c>
      <c r="F735" s="67" t="s">
        <v>2709</v>
      </c>
      <c r="G735" s="30" t="s">
        <v>609</v>
      </c>
      <c r="H735" s="148"/>
      <c r="I735" s="148"/>
      <c r="J735" s="148"/>
      <c r="K735" s="63"/>
      <c r="L735" s="63"/>
      <c r="M735" s="148"/>
      <c r="N735" s="148"/>
      <c r="O735" s="66"/>
    </row>
    <row r="736" spans="1:15" s="6" customFormat="1" ht="12.75" customHeight="1">
      <c r="A736" s="144" t="s">
        <v>2710</v>
      </c>
      <c r="B736" s="69" t="s">
        <v>2711</v>
      </c>
      <c r="C736" s="67" t="s">
        <v>1350</v>
      </c>
      <c r="D736" s="143">
        <v>1</v>
      </c>
      <c r="E736" s="67" t="s">
        <v>984</v>
      </c>
      <c r="F736" s="67" t="s">
        <v>2712</v>
      </c>
      <c r="G736" s="30" t="s">
        <v>606</v>
      </c>
      <c r="H736" s="148"/>
      <c r="I736" s="148"/>
      <c r="J736" s="148"/>
      <c r="K736" s="63"/>
      <c r="L736" s="63"/>
      <c r="M736" s="148"/>
      <c r="N736" s="148"/>
      <c r="O736" s="66"/>
    </row>
    <row r="737" spans="1:15" s="6" customFormat="1" ht="12.75" customHeight="1">
      <c r="A737" s="157" t="s">
        <v>987</v>
      </c>
      <c r="B737" s="69" t="s">
        <v>1783</v>
      </c>
      <c r="C737" s="67" t="s">
        <v>587</v>
      </c>
      <c r="D737" s="143">
        <v>7</v>
      </c>
      <c r="E737" s="67" t="s">
        <v>1212</v>
      </c>
      <c r="F737" s="67" t="s">
        <v>1784</v>
      </c>
      <c r="G737" s="30">
        <v>6</v>
      </c>
      <c r="H737" s="148"/>
      <c r="I737" s="148"/>
      <c r="J737" s="148"/>
      <c r="K737" s="63"/>
      <c r="L737" s="63"/>
      <c r="M737" s="148"/>
      <c r="N737" s="148"/>
      <c r="O737" s="66"/>
    </row>
    <row r="738" spans="1:15" s="6" customFormat="1" ht="12.75" customHeight="1">
      <c r="A738" s="30" t="s">
        <v>2714</v>
      </c>
      <c r="B738" s="69" t="s">
        <v>2415</v>
      </c>
      <c r="C738" s="143"/>
      <c r="D738" s="143">
        <v>1</v>
      </c>
      <c r="E738" s="67" t="s">
        <v>992</v>
      </c>
      <c r="F738" s="67" t="s">
        <v>2715</v>
      </c>
      <c r="G738" s="30" t="s">
        <v>679</v>
      </c>
      <c r="H738" s="148"/>
      <c r="I738" s="148"/>
      <c r="J738" s="148"/>
      <c r="K738" s="63"/>
      <c r="L738" s="63"/>
      <c r="M738" s="148"/>
      <c r="N738" s="148"/>
      <c r="O738" s="66"/>
    </row>
    <row r="739" spans="1:15" s="6" customFormat="1" ht="12.75" customHeight="1">
      <c r="A739" s="30" t="s">
        <v>2716</v>
      </c>
      <c r="B739" s="69" t="s">
        <v>1128</v>
      </c>
      <c r="C739" s="143"/>
      <c r="D739" s="143" t="s">
        <v>592</v>
      </c>
      <c r="E739" s="67" t="s">
        <v>1070</v>
      </c>
      <c r="F739" s="67" t="s">
        <v>2717</v>
      </c>
      <c r="G739" s="30" t="s">
        <v>606</v>
      </c>
      <c r="H739" s="148"/>
      <c r="I739" s="148"/>
      <c r="J739" s="148"/>
      <c r="K739" s="63"/>
      <c r="L739" s="63"/>
      <c r="M739" s="148"/>
      <c r="N739" s="148"/>
      <c r="O739" s="66"/>
    </row>
    <row r="740" spans="1:15" s="6" customFormat="1" ht="12.75" customHeight="1">
      <c r="A740" s="30" t="s">
        <v>2718</v>
      </c>
      <c r="B740" s="69" t="s">
        <v>1129</v>
      </c>
      <c r="C740" s="143"/>
      <c r="D740" s="143" t="s">
        <v>588</v>
      </c>
      <c r="E740" s="67" t="s">
        <v>1316</v>
      </c>
      <c r="F740" s="67" t="s">
        <v>2719</v>
      </c>
      <c r="G740" s="30" t="s">
        <v>604</v>
      </c>
      <c r="H740" s="148"/>
      <c r="I740" s="148"/>
      <c r="J740" s="148"/>
      <c r="K740" s="63"/>
      <c r="L740" s="63"/>
      <c r="M740" s="148"/>
      <c r="N740" s="148"/>
      <c r="O740" s="66"/>
    </row>
    <row r="741" spans="1:15" s="6" customFormat="1" ht="12.75" customHeight="1">
      <c r="A741" s="30" t="s">
        <v>2720</v>
      </c>
      <c r="B741" s="69" t="s">
        <v>2721</v>
      </c>
      <c r="C741" s="143"/>
      <c r="D741" s="143">
        <v>7</v>
      </c>
      <c r="E741" s="67" t="s">
        <v>1005</v>
      </c>
      <c r="F741" s="67" t="s">
        <v>2726</v>
      </c>
      <c r="G741" s="30" t="s">
        <v>679</v>
      </c>
      <c r="H741" s="148"/>
      <c r="I741" s="148"/>
      <c r="J741" s="148"/>
      <c r="K741" s="63"/>
      <c r="L741" s="63"/>
      <c r="M741" s="148"/>
      <c r="N741" s="148"/>
      <c r="O741" s="66"/>
    </row>
    <row r="742" spans="1:15" s="6" customFormat="1" ht="12.75" customHeight="1">
      <c r="A742" s="30" t="s">
        <v>1017</v>
      </c>
      <c r="B742" s="69" t="s">
        <v>1018</v>
      </c>
      <c r="C742" s="67" t="s">
        <v>589</v>
      </c>
      <c r="D742" s="143" t="s">
        <v>592</v>
      </c>
      <c r="E742" s="67" t="s">
        <v>985</v>
      </c>
      <c r="F742" s="67" t="s">
        <v>1130</v>
      </c>
      <c r="G742" s="30" t="s">
        <v>611</v>
      </c>
      <c r="H742" s="148"/>
      <c r="I742" s="148"/>
      <c r="J742" s="148"/>
      <c r="K742" s="63"/>
      <c r="L742" s="63"/>
      <c r="M742" s="148"/>
      <c r="N742" s="148"/>
      <c r="O742" s="66"/>
    </row>
    <row r="743" spans="1:15" s="6" customFormat="1" ht="12.75" customHeight="1">
      <c r="A743" s="30" t="s">
        <v>2727</v>
      </c>
      <c r="B743" s="69" t="s">
        <v>2728</v>
      </c>
      <c r="C743" s="143"/>
      <c r="D743" s="143" t="s">
        <v>588</v>
      </c>
      <c r="E743" s="67" t="s">
        <v>680</v>
      </c>
      <c r="F743" s="67" t="s">
        <v>2729</v>
      </c>
      <c r="G743" s="30" t="s">
        <v>606</v>
      </c>
      <c r="H743" s="148"/>
      <c r="I743" s="148"/>
      <c r="J743" s="148"/>
      <c r="K743" s="63"/>
      <c r="L743" s="63"/>
      <c r="M743" s="148"/>
      <c r="N743" s="148"/>
      <c r="O743" s="66"/>
    </row>
    <row r="744" spans="1:15" s="6" customFormat="1" ht="12.75" customHeight="1">
      <c r="A744" s="30" t="s">
        <v>2730</v>
      </c>
      <c r="B744" s="69" t="s">
        <v>2731</v>
      </c>
      <c r="C744" s="67" t="s">
        <v>587</v>
      </c>
      <c r="D744" s="143">
        <v>7</v>
      </c>
      <c r="E744" s="67" t="s">
        <v>680</v>
      </c>
      <c r="F744" s="67" t="s">
        <v>2732</v>
      </c>
      <c r="G744" s="30" t="s">
        <v>609</v>
      </c>
      <c r="H744" s="148"/>
      <c r="I744" s="148"/>
      <c r="J744" s="148"/>
      <c r="K744" s="63"/>
      <c r="L744" s="63"/>
      <c r="M744" s="148"/>
      <c r="N744" s="148"/>
      <c r="O744" s="66"/>
    </row>
    <row r="745" spans="1:15" s="6" customFormat="1" ht="12.75" customHeight="1">
      <c r="A745" s="30" t="s">
        <v>2733</v>
      </c>
      <c r="B745" s="69" t="s">
        <v>2734</v>
      </c>
      <c r="C745" s="143"/>
      <c r="D745" s="143" t="s">
        <v>584</v>
      </c>
      <c r="E745" s="67" t="s">
        <v>984</v>
      </c>
      <c r="F745" s="67" t="s">
        <v>2735</v>
      </c>
      <c r="G745" s="30" t="s">
        <v>604</v>
      </c>
      <c r="H745" s="148"/>
      <c r="I745" s="148"/>
      <c r="J745" s="148"/>
      <c r="K745" s="63"/>
      <c r="L745" s="63"/>
      <c r="M745" s="148"/>
      <c r="N745" s="148"/>
      <c r="O745" s="66"/>
    </row>
    <row r="746" spans="1:15" s="6" customFormat="1" ht="12.75" customHeight="1">
      <c r="A746" s="30" t="s">
        <v>2736</v>
      </c>
      <c r="B746" s="69" t="s">
        <v>2737</v>
      </c>
      <c r="C746" s="67" t="s">
        <v>589</v>
      </c>
      <c r="D746" s="143" t="s">
        <v>592</v>
      </c>
      <c r="E746" s="67" t="s">
        <v>1002</v>
      </c>
      <c r="F746" s="67" t="s">
        <v>2738</v>
      </c>
      <c r="G746" s="30" t="s">
        <v>608</v>
      </c>
      <c r="H746" s="148"/>
      <c r="I746" s="148"/>
      <c r="J746" s="148"/>
      <c r="K746" s="63"/>
      <c r="L746" s="63"/>
      <c r="M746" s="148"/>
      <c r="N746" s="148"/>
      <c r="O746" s="66"/>
    </row>
    <row r="747" spans="1:15" s="6" customFormat="1" ht="12.75" customHeight="1">
      <c r="A747" s="30" t="s">
        <v>2739</v>
      </c>
      <c r="B747" s="69" t="s">
        <v>2740</v>
      </c>
      <c r="C747" s="67" t="s">
        <v>589</v>
      </c>
      <c r="D747" s="143" t="s">
        <v>592</v>
      </c>
      <c r="E747" s="67" t="s">
        <v>1323</v>
      </c>
      <c r="F747" s="67" t="s">
        <v>2741</v>
      </c>
      <c r="G747" s="30" t="s">
        <v>691</v>
      </c>
      <c r="H747" s="148"/>
      <c r="I747" s="151"/>
      <c r="J747" s="148"/>
      <c r="K747" s="63"/>
      <c r="L747" s="63"/>
      <c r="M747" s="151"/>
      <c r="N747" s="148"/>
      <c r="O747" s="66"/>
    </row>
    <row r="748" spans="1:15" s="6" customFormat="1" ht="12.75" customHeight="1">
      <c r="A748" s="30" t="s">
        <v>2742</v>
      </c>
      <c r="B748" s="69" t="s">
        <v>2743</v>
      </c>
      <c r="C748" s="67" t="s">
        <v>587</v>
      </c>
      <c r="D748" s="143" t="s">
        <v>592</v>
      </c>
      <c r="E748" s="67" t="s">
        <v>1361</v>
      </c>
      <c r="F748" s="67" t="s">
        <v>2744</v>
      </c>
      <c r="G748" s="30" t="s">
        <v>609</v>
      </c>
      <c r="H748" s="148"/>
      <c r="I748" s="148"/>
      <c r="J748" s="148"/>
      <c r="K748" s="63"/>
      <c r="L748" s="63"/>
      <c r="M748" s="148"/>
      <c r="N748" s="148"/>
      <c r="O748" s="66"/>
    </row>
    <row r="749" spans="1:15" s="6" customFormat="1" ht="12.75" customHeight="1">
      <c r="A749" s="30" t="s">
        <v>2745</v>
      </c>
      <c r="B749" s="69" t="s">
        <v>1131</v>
      </c>
      <c r="C749" s="67" t="s">
        <v>1350</v>
      </c>
      <c r="D749" s="143" t="s">
        <v>592</v>
      </c>
      <c r="E749" s="67" t="s">
        <v>1919</v>
      </c>
      <c r="F749" s="67" t="s">
        <v>2746</v>
      </c>
      <c r="G749" s="30" t="s">
        <v>608</v>
      </c>
      <c r="H749" s="148"/>
      <c r="I749" s="148"/>
      <c r="J749" s="148"/>
      <c r="K749" s="63"/>
      <c r="L749" s="63"/>
      <c r="M749" s="148"/>
      <c r="N749" s="148"/>
      <c r="O749" s="66"/>
    </row>
    <row r="750" spans="1:15" s="6" customFormat="1" ht="12.75" customHeight="1">
      <c r="A750" s="30" t="s">
        <v>2747</v>
      </c>
      <c r="B750" s="69" t="s">
        <v>2748</v>
      </c>
      <c r="C750" s="143"/>
      <c r="D750" s="143" t="s">
        <v>586</v>
      </c>
      <c r="E750" s="67" t="s">
        <v>981</v>
      </c>
      <c r="F750" s="67" t="s">
        <v>2749</v>
      </c>
      <c r="G750" s="30" t="s">
        <v>607</v>
      </c>
      <c r="H750" s="148"/>
      <c r="I750" s="148"/>
      <c r="J750" s="148"/>
      <c r="K750" s="63"/>
      <c r="L750" s="63"/>
      <c r="M750" s="148"/>
      <c r="N750" s="148"/>
      <c r="O750" s="66"/>
    </row>
    <row r="751" spans="1:15" s="6" customFormat="1" ht="12.75" customHeight="1">
      <c r="A751" s="30" t="s">
        <v>2750</v>
      </c>
      <c r="B751" s="69" t="s">
        <v>2751</v>
      </c>
      <c r="C751" s="67" t="s">
        <v>589</v>
      </c>
      <c r="D751" s="143">
        <v>7</v>
      </c>
      <c r="E751" s="67" t="s">
        <v>1002</v>
      </c>
      <c r="F751" s="67" t="s">
        <v>2752</v>
      </c>
      <c r="G751" s="30" t="s">
        <v>606</v>
      </c>
      <c r="H751" s="148"/>
      <c r="I751" s="148"/>
      <c r="J751" s="148"/>
      <c r="K751" s="63"/>
      <c r="L751" s="63"/>
      <c r="M751" s="148"/>
      <c r="N751" s="148"/>
      <c r="O751" s="66"/>
    </row>
    <row r="752" spans="1:15" s="6" customFormat="1" ht="12.75" customHeight="1">
      <c r="A752" s="30" t="s">
        <v>2753</v>
      </c>
      <c r="B752" s="69" t="s">
        <v>2754</v>
      </c>
      <c r="C752" s="143"/>
      <c r="D752" s="143" t="s">
        <v>584</v>
      </c>
      <c r="E752" s="67" t="s">
        <v>1032</v>
      </c>
      <c r="F752" s="67" t="s">
        <v>2755</v>
      </c>
      <c r="G752" s="30" t="s">
        <v>604</v>
      </c>
      <c r="H752" s="148"/>
      <c r="I752" s="148"/>
      <c r="J752" s="148"/>
      <c r="K752" s="63"/>
      <c r="L752" s="63"/>
      <c r="M752" s="148"/>
      <c r="N752" s="148"/>
      <c r="O752" s="66"/>
    </row>
    <row r="753" spans="1:15" s="6" customFormat="1" ht="12.75" customHeight="1">
      <c r="A753" s="30" t="s">
        <v>2756</v>
      </c>
      <c r="B753" s="69" t="s">
        <v>2757</v>
      </c>
      <c r="C753" s="67" t="s">
        <v>589</v>
      </c>
      <c r="D753" s="143">
        <v>7</v>
      </c>
      <c r="E753" s="67" t="s">
        <v>682</v>
      </c>
      <c r="F753" s="67" t="s">
        <v>2758</v>
      </c>
      <c r="G753" s="30" t="s">
        <v>691</v>
      </c>
      <c r="H753" s="148"/>
      <c r="I753" s="148"/>
      <c r="J753" s="148"/>
      <c r="K753" s="63"/>
      <c r="L753" s="63"/>
      <c r="M753" s="148"/>
      <c r="N753" s="148"/>
      <c r="O753" s="66"/>
    </row>
    <row r="754" spans="1:15" s="6" customFormat="1" ht="12.75" customHeight="1">
      <c r="A754" s="30" t="s">
        <v>2759</v>
      </c>
      <c r="B754" s="69" t="s">
        <v>2763</v>
      </c>
      <c r="C754" s="143"/>
      <c r="D754" s="143">
        <v>7</v>
      </c>
      <c r="E754" s="67" t="s">
        <v>688</v>
      </c>
      <c r="F754" s="67" t="s">
        <v>2764</v>
      </c>
      <c r="G754" s="30" t="s">
        <v>606</v>
      </c>
      <c r="H754" s="148"/>
      <c r="I754" s="148"/>
      <c r="J754" s="148"/>
      <c r="K754" s="63"/>
      <c r="L754" s="63"/>
      <c r="M754" s="148"/>
      <c r="N754" s="148"/>
      <c r="O754" s="66"/>
    </row>
    <row r="755" spans="1:15" s="6" customFormat="1" ht="12.75" customHeight="1">
      <c r="A755" s="30" t="s">
        <v>2765</v>
      </c>
      <c r="B755" s="69" t="s">
        <v>2776</v>
      </c>
      <c r="C755" s="143"/>
      <c r="D755" s="143" t="s">
        <v>591</v>
      </c>
      <c r="E755" s="67" t="s">
        <v>1005</v>
      </c>
      <c r="F755" s="67" t="s">
        <v>2777</v>
      </c>
      <c r="G755" s="30" t="s">
        <v>610</v>
      </c>
      <c r="H755" s="148"/>
      <c r="I755" s="148"/>
      <c r="J755" s="148"/>
      <c r="K755" s="63"/>
      <c r="L755" s="63"/>
      <c r="M755" s="148"/>
      <c r="N755" s="148"/>
      <c r="O755" s="66"/>
    </row>
    <row r="756" spans="1:15" s="6" customFormat="1" ht="12.75" customHeight="1">
      <c r="A756" s="30" t="s">
        <v>2778</v>
      </c>
      <c r="B756" s="69" t="s">
        <v>480</v>
      </c>
      <c r="C756" s="143"/>
      <c r="D756" s="143" t="s">
        <v>586</v>
      </c>
      <c r="E756" s="67" t="s">
        <v>985</v>
      </c>
      <c r="F756" s="67" t="s">
        <v>2779</v>
      </c>
      <c r="G756" s="30" t="s">
        <v>604</v>
      </c>
      <c r="H756" s="148"/>
      <c r="I756" s="148"/>
      <c r="J756" s="148"/>
      <c r="K756" s="63"/>
      <c r="L756" s="63"/>
      <c r="M756" s="148"/>
      <c r="N756" s="148"/>
      <c r="O756" s="66"/>
    </row>
    <row r="757" spans="1:15" s="6" customFormat="1" ht="12.75" customHeight="1">
      <c r="A757" s="30" t="s">
        <v>2780</v>
      </c>
      <c r="B757" s="69" t="s">
        <v>2781</v>
      </c>
      <c r="C757" s="67"/>
      <c r="D757" s="143">
        <v>7</v>
      </c>
      <c r="E757" s="67" t="s">
        <v>1919</v>
      </c>
      <c r="F757" s="67" t="s">
        <v>2782</v>
      </c>
      <c r="G757" s="30" t="s">
        <v>606</v>
      </c>
      <c r="H757" s="148"/>
      <c r="I757" s="148"/>
      <c r="J757" s="148"/>
      <c r="K757" s="63"/>
      <c r="L757" s="63"/>
      <c r="M757" s="148"/>
      <c r="N757" s="148"/>
      <c r="O757" s="66"/>
    </row>
    <row r="758" spans="1:15" s="6" customFormat="1" ht="12.75" customHeight="1">
      <c r="A758" s="30" t="s">
        <v>2783</v>
      </c>
      <c r="B758" s="69" t="s">
        <v>2784</v>
      </c>
      <c r="C758" s="143"/>
      <c r="D758" s="143" t="s">
        <v>592</v>
      </c>
      <c r="E758" s="67" t="s">
        <v>995</v>
      </c>
      <c r="F758" s="67" t="s">
        <v>2785</v>
      </c>
      <c r="G758" s="30" t="s">
        <v>608</v>
      </c>
      <c r="H758" s="148"/>
      <c r="I758" s="148"/>
      <c r="J758" s="148"/>
      <c r="K758" s="63"/>
      <c r="L758" s="63"/>
      <c r="M758" s="148"/>
      <c r="N758" s="148"/>
      <c r="O758" s="66"/>
    </row>
    <row r="759" spans="1:15" s="6" customFormat="1" ht="12.75" customHeight="1">
      <c r="A759" s="30" t="s">
        <v>2786</v>
      </c>
      <c r="B759" s="69" t="s">
        <v>2416</v>
      </c>
      <c r="C759" s="143"/>
      <c r="D759" s="143" t="s">
        <v>592</v>
      </c>
      <c r="E759" s="67" t="s">
        <v>999</v>
      </c>
      <c r="F759" s="67" t="s">
        <v>2787</v>
      </c>
      <c r="G759" s="30" t="s">
        <v>607</v>
      </c>
      <c r="H759" s="148"/>
      <c r="I759" s="148"/>
      <c r="J759" s="148"/>
      <c r="K759" s="63"/>
      <c r="L759" s="63"/>
      <c r="M759" s="148"/>
      <c r="N759" s="148"/>
      <c r="O759" s="66"/>
    </row>
    <row r="760" spans="1:15" s="6" customFormat="1" ht="12.75" customHeight="1">
      <c r="A760" s="30" t="s">
        <v>2788</v>
      </c>
      <c r="B760" s="69" t="s">
        <v>494</v>
      </c>
      <c r="C760" s="143" t="s">
        <v>587</v>
      </c>
      <c r="D760" s="143" t="s">
        <v>592</v>
      </c>
      <c r="E760" s="67" t="s">
        <v>1004</v>
      </c>
      <c r="F760" s="67" t="s">
        <v>2789</v>
      </c>
      <c r="G760" s="30" t="s">
        <v>609</v>
      </c>
      <c r="H760" s="148"/>
      <c r="I760" s="148"/>
      <c r="J760" s="148"/>
      <c r="K760" s="63"/>
      <c r="L760" s="63"/>
      <c r="M760" s="148"/>
      <c r="N760" s="148"/>
      <c r="O760" s="66"/>
    </row>
    <row r="761" spans="1:15" s="6" customFormat="1" ht="12.75" customHeight="1">
      <c r="A761" s="30" t="s">
        <v>2801</v>
      </c>
      <c r="B761" s="69" t="s">
        <v>2802</v>
      </c>
      <c r="C761" s="143"/>
      <c r="D761" s="143">
        <v>7</v>
      </c>
      <c r="E761" s="67" t="s">
        <v>1919</v>
      </c>
      <c r="F761" s="67" t="s">
        <v>2803</v>
      </c>
      <c r="G761" s="30" t="s">
        <v>679</v>
      </c>
      <c r="H761" s="148"/>
      <c r="I761" s="148"/>
      <c r="J761" s="148"/>
      <c r="K761" s="63"/>
      <c r="L761" s="63"/>
      <c r="M761" s="148"/>
      <c r="N761" s="148"/>
      <c r="O761" s="66"/>
    </row>
    <row r="762" spans="1:15" s="6" customFormat="1" ht="12.75" customHeight="1">
      <c r="A762" s="30" t="s">
        <v>2804</v>
      </c>
      <c r="B762" s="69" t="s">
        <v>2805</v>
      </c>
      <c r="C762" s="67" t="s">
        <v>589</v>
      </c>
      <c r="D762" s="143" t="s">
        <v>592</v>
      </c>
      <c r="E762" s="67" t="s">
        <v>1032</v>
      </c>
      <c r="F762" s="67" t="s">
        <v>2806</v>
      </c>
      <c r="G762" s="30" t="s">
        <v>611</v>
      </c>
      <c r="H762" s="148"/>
      <c r="I762" s="148"/>
      <c r="J762" s="148"/>
      <c r="K762" s="63"/>
      <c r="L762" s="63"/>
      <c r="M762" s="148"/>
      <c r="N762" s="148"/>
      <c r="O762" s="66"/>
    </row>
    <row r="763" spans="1:15" s="6" customFormat="1" ht="12.75" customHeight="1">
      <c r="A763" s="30" t="s">
        <v>2807</v>
      </c>
      <c r="B763" s="69" t="s">
        <v>2952</v>
      </c>
      <c r="C763" s="143"/>
      <c r="D763" s="143">
        <v>7</v>
      </c>
      <c r="E763" s="67" t="s">
        <v>1323</v>
      </c>
      <c r="F763" s="67" t="s">
        <v>2808</v>
      </c>
      <c r="G763" s="30" t="s">
        <v>609</v>
      </c>
      <c r="H763" s="148"/>
      <c r="I763" s="148"/>
      <c r="J763" s="148"/>
      <c r="K763" s="63"/>
      <c r="L763" s="63"/>
      <c r="M763" s="148"/>
      <c r="N763" s="148"/>
      <c r="O763" s="66"/>
    </row>
    <row r="764" spans="1:15" s="6" customFormat="1" ht="12.75" customHeight="1">
      <c r="A764" s="30" t="s">
        <v>2809</v>
      </c>
      <c r="B764" s="69" t="s">
        <v>2810</v>
      </c>
      <c r="C764" s="67" t="s">
        <v>587</v>
      </c>
      <c r="D764" s="143">
        <v>7</v>
      </c>
      <c r="E764" s="67" t="s">
        <v>1919</v>
      </c>
      <c r="F764" s="67" t="s">
        <v>2811</v>
      </c>
      <c r="G764" s="30" t="s">
        <v>604</v>
      </c>
      <c r="H764" s="148"/>
      <c r="I764" s="148"/>
      <c r="J764" s="148"/>
      <c r="K764" s="63"/>
      <c r="L764" s="63"/>
      <c r="M764" s="148"/>
      <c r="N764" s="148"/>
      <c r="O764" s="66"/>
    </row>
    <row r="765" spans="1:15" s="6" customFormat="1" ht="12.75" customHeight="1">
      <c r="A765" s="30" t="s">
        <v>2812</v>
      </c>
      <c r="B765" s="69" t="s">
        <v>2813</v>
      </c>
      <c r="C765" s="67" t="s">
        <v>589</v>
      </c>
      <c r="D765" s="143">
        <v>7</v>
      </c>
      <c r="E765" s="67" t="s">
        <v>689</v>
      </c>
      <c r="F765" s="67" t="s">
        <v>2814</v>
      </c>
      <c r="G765" s="30" t="s">
        <v>679</v>
      </c>
      <c r="H765" s="148"/>
      <c r="I765" s="148"/>
      <c r="J765" s="148"/>
      <c r="K765" s="63"/>
      <c r="L765" s="63"/>
      <c r="M765" s="148"/>
      <c r="N765" s="148"/>
      <c r="O765" s="66"/>
    </row>
    <row r="766" spans="1:15" s="6" customFormat="1" ht="12.75" customHeight="1">
      <c r="A766" s="30" t="s">
        <v>2815</v>
      </c>
      <c r="B766" s="69" t="s">
        <v>2816</v>
      </c>
      <c r="C766" s="67" t="s">
        <v>1350</v>
      </c>
      <c r="D766" s="143" t="s">
        <v>591</v>
      </c>
      <c r="E766" s="67" t="s">
        <v>680</v>
      </c>
      <c r="F766" s="67" t="s">
        <v>2817</v>
      </c>
      <c r="G766" s="30" t="s">
        <v>611</v>
      </c>
      <c r="H766" s="148"/>
      <c r="I766" s="148"/>
      <c r="J766" s="148"/>
      <c r="K766" s="63"/>
      <c r="L766" s="63"/>
      <c r="M766" s="148"/>
      <c r="N766" s="148"/>
      <c r="O766" s="66"/>
    </row>
    <row r="767" spans="1:15" s="6" customFormat="1" ht="12.75" customHeight="1">
      <c r="A767" s="30" t="s">
        <v>2818</v>
      </c>
      <c r="B767" s="69" t="s">
        <v>2819</v>
      </c>
      <c r="C767" s="143" t="s">
        <v>587</v>
      </c>
      <c r="D767" s="143" t="s">
        <v>591</v>
      </c>
      <c r="E767" s="67" t="s">
        <v>980</v>
      </c>
      <c r="F767" s="67" t="s">
        <v>2820</v>
      </c>
      <c r="G767" s="30" t="s">
        <v>691</v>
      </c>
      <c r="H767" s="148"/>
      <c r="I767" s="148"/>
      <c r="J767" s="148"/>
      <c r="K767" s="63"/>
      <c r="L767" s="63"/>
      <c r="M767" s="148"/>
      <c r="N767" s="148"/>
      <c r="O767" s="66"/>
    </row>
    <row r="768" spans="1:15" s="6" customFormat="1" ht="12.75" customHeight="1">
      <c r="A768" s="30" t="s">
        <v>2821</v>
      </c>
      <c r="B768" s="69" t="s">
        <v>2822</v>
      </c>
      <c r="C768" s="67" t="s">
        <v>589</v>
      </c>
      <c r="D768" s="143" t="s">
        <v>591</v>
      </c>
      <c r="E768" s="67" t="s">
        <v>980</v>
      </c>
      <c r="F768" s="67" t="s">
        <v>2823</v>
      </c>
      <c r="G768" s="30" t="s">
        <v>610</v>
      </c>
      <c r="H768" s="148"/>
      <c r="I768" s="148"/>
      <c r="J768" s="148"/>
      <c r="K768" s="63"/>
      <c r="L768" s="63"/>
      <c r="M768" s="148"/>
      <c r="N768" s="148"/>
      <c r="O768" s="66"/>
    </row>
    <row r="769" spans="1:15" s="6" customFormat="1" ht="12.75" customHeight="1">
      <c r="A769" s="30" t="s">
        <v>2824</v>
      </c>
      <c r="B769" s="69" t="s">
        <v>2825</v>
      </c>
      <c r="C769" s="67" t="s">
        <v>587</v>
      </c>
      <c r="D769" s="143">
        <v>7</v>
      </c>
      <c r="E769" s="67" t="s">
        <v>980</v>
      </c>
      <c r="F769" s="67" t="s">
        <v>2826</v>
      </c>
      <c r="G769" s="30" t="s">
        <v>604</v>
      </c>
      <c r="H769" s="148"/>
      <c r="I769" s="148"/>
      <c r="J769" s="148"/>
      <c r="K769" s="63"/>
      <c r="L769" s="63"/>
      <c r="M769" s="148"/>
      <c r="N769" s="148"/>
      <c r="O769" s="66"/>
    </row>
    <row r="770" spans="1:15" s="6" customFormat="1" ht="12.75" customHeight="1">
      <c r="A770" s="30" t="s">
        <v>2827</v>
      </c>
      <c r="B770" s="69" t="s">
        <v>2828</v>
      </c>
      <c r="C770" s="67" t="s">
        <v>587</v>
      </c>
      <c r="D770" s="143" t="s">
        <v>592</v>
      </c>
      <c r="E770" s="67" t="s">
        <v>1212</v>
      </c>
      <c r="F770" s="67" t="s">
        <v>2829</v>
      </c>
      <c r="G770" s="30" t="s">
        <v>608</v>
      </c>
      <c r="H770" s="148"/>
      <c r="I770" s="148"/>
      <c r="J770" s="148"/>
      <c r="K770" s="63"/>
      <c r="L770" s="63"/>
      <c r="M770" s="148"/>
      <c r="N770" s="148"/>
      <c r="O770" s="66"/>
    </row>
    <row r="771" spans="1:15" s="6" customFormat="1" ht="12.75" customHeight="1">
      <c r="A771" s="30" t="s">
        <v>2830</v>
      </c>
      <c r="B771" s="69" t="s">
        <v>2831</v>
      </c>
      <c r="C771" s="67" t="s">
        <v>589</v>
      </c>
      <c r="D771" s="143" t="s">
        <v>586</v>
      </c>
      <c r="E771" s="67" t="s">
        <v>997</v>
      </c>
      <c r="F771" s="67" t="s">
        <v>2832</v>
      </c>
      <c r="G771" s="30" t="s">
        <v>607</v>
      </c>
      <c r="H771" s="148"/>
      <c r="I771" s="148"/>
      <c r="J771" s="148"/>
      <c r="K771" s="63"/>
      <c r="L771" s="63"/>
      <c r="M771" s="148"/>
      <c r="N771" s="148"/>
      <c r="O771" s="66"/>
    </row>
    <row r="772" spans="1:15" s="6" customFormat="1" ht="12.75" customHeight="1">
      <c r="A772" s="30" t="s">
        <v>2833</v>
      </c>
      <c r="B772" s="69" t="s">
        <v>2834</v>
      </c>
      <c r="C772" s="143"/>
      <c r="D772" s="143" t="s">
        <v>591</v>
      </c>
      <c r="E772" s="67" t="s">
        <v>997</v>
      </c>
      <c r="F772" s="67" t="s">
        <v>2835</v>
      </c>
      <c r="G772" s="30" t="s">
        <v>679</v>
      </c>
      <c r="H772" s="148"/>
      <c r="I772" s="148"/>
      <c r="J772" s="148"/>
      <c r="K772" s="63"/>
      <c r="L772" s="63"/>
      <c r="M772" s="148"/>
      <c r="N772" s="148"/>
      <c r="O772" s="66"/>
    </row>
    <row r="773" spans="1:15" s="6" customFormat="1" ht="12.75" customHeight="1">
      <c r="A773" s="30" t="s">
        <v>2836</v>
      </c>
      <c r="B773" s="69" t="s">
        <v>1132</v>
      </c>
      <c r="C773" s="143"/>
      <c r="D773" s="143">
        <v>1</v>
      </c>
      <c r="E773" s="67" t="s">
        <v>605</v>
      </c>
      <c r="F773" s="67" t="s">
        <v>2837</v>
      </c>
      <c r="G773" s="30" t="s">
        <v>691</v>
      </c>
      <c r="H773" s="148"/>
      <c r="I773" s="148"/>
      <c r="J773" s="148"/>
      <c r="K773" s="63"/>
      <c r="L773" s="63"/>
      <c r="M773" s="148"/>
      <c r="N773" s="148"/>
      <c r="O773" s="66"/>
    </row>
    <row r="774" spans="1:15" s="6" customFormat="1" ht="12.75" customHeight="1">
      <c r="A774" s="30" t="s">
        <v>2838</v>
      </c>
      <c r="B774" s="69" t="s">
        <v>2839</v>
      </c>
      <c r="C774" s="67" t="s">
        <v>587</v>
      </c>
      <c r="D774" s="143">
        <v>7</v>
      </c>
      <c r="E774" s="67" t="s">
        <v>1316</v>
      </c>
      <c r="F774" s="67" t="s">
        <v>2840</v>
      </c>
      <c r="G774" s="30" t="s">
        <v>609</v>
      </c>
      <c r="H774" s="148"/>
      <c r="I774" s="148"/>
      <c r="J774" s="148"/>
      <c r="K774" s="63"/>
      <c r="L774" s="63"/>
      <c r="M774" s="148"/>
      <c r="N774" s="148"/>
      <c r="O774" s="66"/>
    </row>
    <row r="775" spans="1:15" s="6" customFormat="1" ht="12.75" customHeight="1">
      <c r="A775" s="30" t="s">
        <v>2841</v>
      </c>
      <c r="B775" s="69" t="s">
        <v>2842</v>
      </c>
      <c r="C775" s="67" t="s">
        <v>589</v>
      </c>
      <c r="D775" s="143" t="s">
        <v>592</v>
      </c>
      <c r="E775" s="67" t="s">
        <v>980</v>
      </c>
      <c r="F775" s="67" t="s">
        <v>2843</v>
      </c>
      <c r="G775" s="30" t="s">
        <v>608</v>
      </c>
      <c r="H775" s="148"/>
      <c r="I775" s="148"/>
      <c r="J775" s="148"/>
      <c r="K775" s="63"/>
      <c r="L775" s="63"/>
      <c r="M775" s="148"/>
      <c r="N775" s="148"/>
      <c r="O775" s="66"/>
    </row>
    <row r="776" spans="1:15" s="6" customFormat="1" ht="12.75" customHeight="1">
      <c r="A776" s="30" t="s">
        <v>2844</v>
      </c>
      <c r="B776" s="69" t="s">
        <v>2953</v>
      </c>
      <c r="C776" s="67" t="s">
        <v>587</v>
      </c>
      <c r="D776" s="143">
        <v>7</v>
      </c>
      <c r="E776" s="142" t="s">
        <v>985</v>
      </c>
      <c r="F776" s="67" t="s">
        <v>2845</v>
      </c>
      <c r="G776" s="30" t="s">
        <v>611</v>
      </c>
      <c r="H776" s="148"/>
      <c r="I776" s="148"/>
      <c r="J776" s="148"/>
      <c r="K776" s="63"/>
      <c r="L776" s="63"/>
      <c r="M776" s="148"/>
      <c r="N776" s="148"/>
      <c r="O776" s="66"/>
    </row>
    <row r="777" spans="1:15" s="6" customFormat="1" ht="12.75" customHeight="1">
      <c r="A777" s="30" t="s">
        <v>2846</v>
      </c>
      <c r="B777" s="69" t="s">
        <v>2847</v>
      </c>
      <c r="C777" s="67" t="s">
        <v>587</v>
      </c>
      <c r="D777" s="143" t="s">
        <v>584</v>
      </c>
      <c r="E777" s="67" t="s">
        <v>982</v>
      </c>
      <c r="F777" s="67" t="s">
        <v>2848</v>
      </c>
      <c r="G777" s="30" t="s">
        <v>610</v>
      </c>
      <c r="H777" s="148"/>
      <c r="I777" s="148"/>
      <c r="J777" s="148"/>
      <c r="K777" s="63"/>
      <c r="L777" s="63"/>
      <c r="M777" s="148"/>
      <c r="N777" s="148"/>
      <c r="O777" s="66"/>
    </row>
    <row r="778" spans="1:15" s="6" customFormat="1" ht="12.75" customHeight="1">
      <c r="A778" s="30" t="s">
        <v>2849</v>
      </c>
      <c r="B778" s="69" t="s">
        <v>1133</v>
      </c>
      <c r="C778" s="67" t="s">
        <v>589</v>
      </c>
      <c r="D778" s="143">
        <v>7</v>
      </c>
      <c r="E778" s="67" t="s">
        <v>982</v>
      </c>
      <c r="F778" s="67" t="s">
        <v>2850</v>
      </c>
      <c r="G778" s="30" t="s">
        <v>604</v>
      </c>
      <c r="H778" s="148"/>
      <c r="I778" s="148"/>
      <c r="J778" s="148"/>
      <c r="K778" s="63"/>
      <c r="L778" s="63"/>
      <c r="M778" s="148"/>
      <c r="N778" s="148"/>
      <c r="O778" s="66"/>
    </row>
    <row r="779" spans="1:15" s="6" customFormat="1" ht="12.75" customHeight="1">
      <c r="A779" s="30" t="s">
        <v>2851</v>
      </c>
      <c r="B779" s="69" t="s">
        <v>1134</v>
      </c>
      <c r="C779" s="143"/>
      <c r="D779" s="143" t="s">
        <v>584</v>
      </c>
      <c r="E779" s="67" t="s">
        <v>997</v>
      </c>
      <c r="F779" s="67" t="s">
        <v>2852</v>
      </c>
      <c r="G779" s="30" t="s">
        <v>608</v>
      </c>
      <c r="H779" s="148"/>
      <c r="I779" s="148"/>
      <c r="J779" s="148"/>
      <c r="K779" s="63"/>
      <c r="L779" s="63"/>
      <c r="M779" s="148"/>
      <c r="N779" s="148"/>
      <c r="O779" s="66"/>
    </row>
    <row r="780" spans="1:15" s="6" customFormat="1" ht="12.75" customHeight="1">
      <c r="A780" s="30" t="s">
        <v>2853</v>
      </c>
      <c r="B780" s="69" t="s">
        <v>2854</v>
      </c>
      <c r="C780" s="143"/>
      <c r="D780" s="143" t="s">
        <v>592</v>
      </c>
      <c r="E780" s="67" t="s">
        <v>1001</v>
      </c>
      <c r="F780" s="67" t="s">
        <v>2855</v>
      </c>
      <c r="G780" s="30" t="s">
        <v>607</v>
      </c>
      <c r="H780" s="148"/>
      <c r="I780" s="148"/>
      <c r="J780" s="148"/>
      <c r="K780" s="63"/>
      <c r="L780" s="63"/>
      <c r="M780" s="151"/>
      <c r="N780" s="148"/>
      <c r="O780" s="66"/>
    </row>
    <row r="781" spans="1:15" s="6" customFormat="1" ht="12.75" customHeight="1">
      <c r="A781" s="30" t="s">
        <v>2856</v>
      </c>
      <c r="B781" s="69" t="s">
        <v>2857</v>
      </c>
      <c r="C781" s="143"/>
      <c r="D781" s="143" t="s">
        <v>592</v>
      </c>
      <c r="E781" s="67" t="s">
        <v>974</v>
      </c>
      <c r="F781" s="67" t="s">
        <v>2858</v>
      </c>
      <c r="G781" s="30" t="s">
        <v>679</v>
      </c>
      <c r="H781" s="148"/>
      <c r="I781" s="148"/>
      <c r="J781" s="148"/>
      <c r="K781" s="63"/>
      <c r="L781" s="63"/>
      <c r="M781" s="148"/>
      <c r="N781" s="148"/>
      <c r="O781" s="66"/>
    </row>
    <row r="782" spans="1:15" s="6" customFormat="1" ht="12.75" customHeight="1">
      <c r="A782" s="30" t="s">
        <v>2859</v>
      </c>
      <c r="B782" s="69" t="s">
        <v>2908</v>
      </c>
      <c r="C782" s="67" t="s">
        <v>589</v>
      </c>
      <c r="D782" s="143" t="s">
        <v>591</v>
      </c>
      <c r="E782" s="67" t="s">
        <v>974</v>
      </c>
      <c r="F782" s="67" t="s">
        <v>2909</v>
      </c>
      <c r="G782" s="30" t="s">
        <v>611</v>
      </c>
      <c r="H782" s="148"/>
      <c r="I782" s="148"/>
      <c r="J782" s="148"/>
      <c r="K782" s="63"/>
      <c r="L782" s="63"/>
      <c r="M782" s="148"/>
      <c r="N782" s="148"/>
      <c r="O782" s="66"/>
    </row>
    <row r="783" spans="1:15" s="6" customFormat="1" ht="12.75" customHeight="1">
      <c r="A783" s="30" t="s">
        <v>2910</v>
      </c>
      <c r="B783" s="69" t="s">
        <v>2911</v>
      </c>
      <c r="C783" s="67" t="s">
        <v>589</v>
      </c>
      <c r="D783" s="143">
        <v>7</v>
      </c>
      <c r="E783" s="67" t="s">
        <v>1919</v>
      </c>
      <c r="F783" s="67" t="s">
        <v>2912</v>
      </c>
      <c r="G783" s="30" t="s">
        <v>691</v>
      </c>
      <c r="H783" s="148"/>
      <c r="I783" s="148"/>
      <c r="J783" s="148"/>
      <c r="K783" s="63"/>
      <c r="L783" s="63"/>
      <c r="M783" s="148"/>
      <c r="N783" s="148"/>
      <c r="O783" s="66"/>
    </row>
    <row r="784" spans="1:15" s="6" customFormat="1" ht="12.75" customHeight="1">
      <c r="A784" s="30" t="s">
        <v>2913</v>
      </c>
      <c r="B784" s="69" t="s">
        <v>2914</v>
      </c>
      <c r="C784" s="143"/>
      <c r="D784" s="143">
        <v>7</v>
      </c>
      <c r="E784" s="67" t="s">
        <v>1071</v>
      </c>
      <c r="F784" s="67" t="s">
        <v>2915</v>
      </c>
      <c r="G784" s="30" t="s">
        <v>606</v>
      </c>
      <c r="H784" s="148"/>
      <c r="I784" s="148"/>
      <c r="J784" s="148"/>
      <c r="K784" s="63"/>
      <c r="L784" s="63"/>
      <c r="M784" s="148"/>
      <c r="N784" s="148"/>
      <c r="O784" s="66"/>
    </row>
    <row r="785" spans="1:15" s="6" customFormat="1" ht="12.75" customHeight="1">
      <c r="A785" s="30" t="s">
        <v>2916</v>
      </c>
      <c r="B785" s="69" t="s">
        <v>2917</v>
      </c>
      <c r="C785" s="143"/>
      <c r="D785" s="143" t="s">
        <v>592</v>
      </c>
      <c r="E785" s="67" t="s">
        <v>983</v>
      </c>
      <c r="F785" s="67" t="s">
        <v>2918</v>
      </c>
      <c r="G785" s="30" t="s">
        <v>609</v>
      </c>
      <c r="H785" s="148"/>
      <c r="I785" s="148"/>
      <c r="J785" s="148"/>
      <c r="K785" s="63"/>
      <c r="L785" s="63"/>
      <c r="M785" s="148"/>
      <c r="N785" s="148"/>
      <c r="O785" s="66"/>
    </row>
    <row r="786" spans="1:15" s="6" customFormat="1" ht="12.75" customHeight="1">
      <c r="A786" s="30" t="s">
        <v>2919</v>
      </c>
      <c r="B786" s="69" t="s">
        <v>2969</v>
      </c>
      <c r="C786" s="143"/>
      <c r="D786" s="143" t="s">
        <v>592</v>
      </c>
      <c r="E786" s="67" t="s">
        <v>1200</v>
      </c>
      <c r="F786" s="67" t="s">
        <v>2970</v>
      </c>
      <c r="G786" s="30" t="s">
        <v>610</v>
      </c>
      <c r="H786" s="148"/>
      <c r="I786" s="148"/>
      <c r="J786" s="148"/>
      <c r="K786" s="63"/>
      <c r="L786" s="63"/>
      <c r="M786" s="148"/>
      <c r="N786" s="148"/>
      <c r="O786" s="66"/>
    </row>
    <row r="787" spans="1:15" s="6" customFormat="1" ht="12.75" customHeight="1">
      <c r="A787" s="30" t="s">
        <v>2971</v>
      </c>
      <c r="B787" s="69" t="s">
        <v>2972</v>
      </c>
      <c r="C787" s="67" t="s">
        <v>589</v>
      </c>
      <c r="D787" s="143" t="s">
        <v>592</v>
      </c>
      <c r="E787" s="67" t="s">
        <v>2498</v>
      </c>
      <c r="F787" s="67" t="s">
        <v>2973</v>
      </c>
      <c r="G787" s="30" t="s">
        <v>606</v>
      </c>
      <c r="H787" s="148"/>
      <c r="I787" s="148"/>
      <c r="J787" s="148"/>
      <c r="K787" s="63"/>
      <c r="L787" s="63"/>
      <c r="M787" s="148"/>
      <c r="N787" s="148"/>
      <c r="O787" s="66"/>
    </row>
    <row r="788" spans="1:15" s="6" customFormat="1" ht="12.75" customHeight="1">
      <c r="A788" s="30" t="s">
        <v>2974</v>
      </c>
      <c r="B788" s="69" t="s">
        <v>2975</v>
      </c>
      <c r="C788" s="67" t="s">
        <v>1350</v>
      </c>
      <c r="D788" s="143" t="s">
        <v>584</v>
      </c>
      <c r="E788" s="67" t="s">
        <v>982</v>
      </c>
      <c r="F788" s="67" t="s">
        <v>2976</v>
      </c>
      <c r="G788" s="30" t="s">
        <v>604</v>
      </c>
      <c r="H788" s="148"/>
      <c r="I788" s="148"/>
      <c r="J788" s="148"/>
      <c r="K788" s="63"/>
      <c r="L788" s="63"/>
      <c r="M788" s="148"/>
      <c r="N788" s="148"/>
      <c r="O788" s="66"/>
    </row>
    <row r="789" spans="1:15" s="6" customFormat="1" ht="12.75" customHeight="1">
      <c r="A789" s="30" t="s">
        <v>2977</v>
      </c>
      <c r="B789" s="69" t="s">
        <v>2978</v>
      </c>
      <c r="C789" s="143"/>
      <c r="D789" s="143" t="s">
        <v>586</v>
      </c>
      <c r="E789" s="67" t="s">
        <v>681</v>
      </c>
      <c r="F789" s="67" t="s">
        <v>2979</v>
      </c>
      <c r="G789" s="30" t="s">
        <v>611</v>
      </c>
      <c r="H789" s="148"/>
      <c r="I789" s="148"/>
      <c r="J789" s="148"/>
      <c r="K789" s="63"/>
      <c r="L789" s="63"/>
      <c r="M789" s="148"/>
      <c r="N789" s="148"/>
      <c r="O789" s="66"/>
    </row>
    <row r="790" spans="1:15" s="6" customFormat="1" ht="12.75" customHeight="1">
      <c r="A790" s="30" t="s">
        <v>2980</v>
      </c>
      <c r="B790" s="69" t="s">
        <v>2981</v>
      </c>
      <c r="C790" s="143"/>
      <c r="D790" s="143">
        <v>7</v>
      </c>
      <c r="E790" s="67" t="s">
        <v>995</v>
      </c>
      <c r="F790" s="67" t="s">
        <v>2982</v>
      </c>
      <c r="G790" s="30" t="s">
        <v>691</v>
      </c>
      <c r="H790" s="148"/>
      <c r="I790" s="148"/>
      <c r="J790" s="148"/>
      <c r="K790" s="63"/>
      <c r="L790" s="63"/>
      <c r="M790" s="148"/>
      <c r="N790" s="148"/>
      <c r="O790" s="66"/>
    </row>
    <row r="791" spans="1:15" s="6" customFormat="1" ht="12.75" customHeight="1">
      <c r="A791" s="30" t="s">
        <v>2983</v>
      </c>
      <c r="B791" s="69" t="s">
        <v>2417</v>
      </c>
      <c r="C791" s="67" t="s">
        <v>589</v>
      </c>
      <c r="D791" s="143">
        <v>7</v>
      </c>
      <c r="E791" s="67" t="s">
        <v>1919</v>
      </c>
      <c r="F791" s="67" t="s">
        <v>495</v>
      </c>
      <c r="G791" s="30" t="s">
        <v>604</v>
      </c>
      <c r="H791" s="148"/>
      <c r="I791" s="148"/>
      <c r="J791" s="148"/>
      <c r="K791" s="63"/>
      <c r="L791" s="63"/>
      <c r="M791" s="148"/>
      <c r="N791" s="148"/>
      <c r="O791" s="66"/>
    </row>
    <row r="792" spans="1:15" s="6" customFormat="1" ht="12.75" customHeight="1">
      <c r="A792" s="67" t="s">
        <v>3059</v>
      </c>
      <c r="B792" s="155" t="s">
        <v>3060</v>
      </c>
      <c r="C792" s="67" t="s">
        <v>587</v>
      </c>
      <c r="D792" s="143">
        <v>7</v>
      </c>
      <c r="E792" s="67" t="s">
        <v>981</v>
      </c>
      <c r="F792" s="67" t="s">
        <v>3061</v>
      </c>
      <c r="G792" s="30">
        <v>6</v>
      </c>
      <c r="H792" s="148"/>
      <c r="I792" s="148"/>
      <c r="J792" s="148"/>
      <c r="K792" s="63"/>
      <c r="L792" s="63"/>
      <c r="M792" s="148"/>
      <c r="N792" s="148"/>
      <c r="O792" s="66"/>
    </row>
    <row r="793" spans="1:15" s="6" customFormat="1" ht="12.75" customHeight="1">
      <c r="A793" s="30" t="s">
        <v>2984</v>
      </c>
      <c r="B793" s="69" t="s">
        <v>2985</v>
      </c>
      <c r="C793" s="67" t="s">
        <v>589</v>
      </c>
      <c r="D793" s="143" t="s">
        <v>592</v>
      </c>
      <c r="E793" s="67" t="s">
        <v>1295</v>
      </c>
      <c r="F793" s="67" t="s">
        <v>2986</v>
      </c>
      <c r="G793" s="30" t="s">
        <v>607</v>
      </c>
      <c r="H793" s="148"/>
      <c r="I793" s="148"/>
      <c r="J793" s="148"/>
      <c r="K793" s="63"/>
      <c r="L793" s="63"/>
      <c r="M793" s="148"/>
      <c r="N793" s="148"/>
      <c r="O793" s="66"/>
    </row>
    <row r="794" spans="1:15" s="6" customFormat="1" ht="12.75" customHeight="1">
      <c r="A794" s="30" t="s">
        <v>2987</v>
      </c>
      <c r="B794" s="69" t="s">
        <v>2988</v>
      </c>
      <c r="C794" s="67" t="s">
        <v>589</v>
      </c>
      <c r="D794" s="143" t="s">
        <v>592</v>
      </c>
      <c r="E794" s="67" t="s">
        <v>1295</v>
      </c>
      <c r="F794" s="67" t="s">
        <v>2989</v>
      </c>
      <c r="G794" s="30" t="s">
        <v>679</v>
      </c>
      <c r="H794" s="148"/>
      <c r="I794" s="148"/>
      <c r="J794" s="148"/>
      <c r="K794" s="63"/>
      <c r="L794" s="63"/>
      <c r="M794" s="148"/>
      <c r="N794" s="148"/>
      <c r="O794" s="66"/>
    </row>
    <row r="795" spans="1:15" s="6" customFormat="1" ht="12.75" customHeight="1">
      <c r="A795" s="30" t="s">
        <v>2990</v>
      </c>
      <c r="B795" s="69" t="s">
        <v>1135</v>
      </c>
      <c r="C795" s="143"/>
      <c r="D795" s="143" t="s">
        <v>586</v>
      </c>
      <c r="E795" s="67" t="s">
        <v>1212</v>
      </c>
      <c r="F795" s="67" t="s">
        <v>2991</v>
      </c>
      <c r="G795" s="30" t="s">
        <v>606</v>
      </c>
      <c r="H795" s="148"/>
      <c r="I795" s="148"/>
      <c r="J795" s="148"/>
      <c r="K795" s="63"/>
      <c r="L795" s="63"/>
      <c r="M795" s="148"/>
      <c r="N795" s="148"/>
      <c r="O795" s="66"/>
    </row>
    <row r="796" spans="1:15" s="6" customFormat="1" ht="12.75" customHeight="1">
      <c r="A796" s="30" t="s">
        <v>2992</v>
      </c>
      <c r="B796" s="69" t="s">
        <v>2418</v>
      </c>
      <c r="C796" s="143"/>
      <c r="D796" s="143" t="s">
        <v>592</v>
      </c>
      <c r="E796" s="67" t="s">
        <v>1063</v>
      </c>
      <c r="F796" s="67" t="s">
        <v>2993</v>
      </c>
      <c r="G796" s="30" t="s">
        <v>610</v>
      </c>
      <c r="H796" s="148"/>
      <c r="I796" s="148"/>
      <c r="J796" s="148"/>
      <c r="K796" s="63"/>
      <c r="L796" s="63"/>
      <c r="M796" s="148"/>
      <c r="N796" s="148"/>
      <c r="O796" s="66"/>
    </row>
    <row r="797" spans="1:15" s="6" customFormat="1" ht="12.75" customHeight="1">
      <c r="A797" s="158" t="s">
        <v>1208</v>
      </c>
      <c r="B797" s="69" t="s">
        <v>2619</v>
      </c>
      <c r="C797" s="143" t="s">
        <v>1350</v>
      </c>
      <c r="D797" s="143">
        <v>7</v>
      </c>
      <c r="E797" s="67" t="s">
        <v>1212</v>
      </c>
      <c r="F797" s="30">
        <v>6038926</v>
      </c>
      <c r="G797" s="30">
        <v>6</v>
      </c>
      <c r="H797" s="148"/>
      <c r="I797" s="148"/>
      <c r="J797" s="148"/>
      <c r="K797" s="63"/>
      <c r="L797" s="63"/>
      <c r="M797" s="148"/>
      <c r="N797" s="148"/>
      <c r="O797" s="66"/>
    </row>
    <row r="798" spans="1:15" s="6" customFormat="1" ht="12.75" customHeight="1">
      <c r="A798" s="30" t="s">
        <v>2994</v>
      </c>
      <c r="B798" s="69" t="s">
        <v>1136</v>
      </c>
      <c r="C798" s="67" t="s">
        <v>1350</v>
      </c>
      <c r="D798" s="143" t="s">
        <v>592</v>
      </c>
      <c r="E798" s="67" t="s">
        <v>1070</v>
      </c>
      <c r="F798" s="67" t="s">
        <v>2996</v>
      </c>
      <c r="G798" s="30" t="s">
        <v>611</v>
      </c>
      <c r="H798" s="148"/>
      <c r="I798" s="148"/>
      <c r="J798" s="148"/>
      <c r="K798" s="63"/>
      <c r="L798" s="63"/>
      <c r="M798" s="148"/>
      <c r="N798" s="148"/>
      <c r="O798" s="66"/>
    </row>
    <row r="799" spans="1:15" s="6" customFormat="1" ht="12.75" customHeight="1">
      <c r="A799" s="30" t="s">
        <v>2997</v>
      </c>
      <c r="B799" s="69" t="s">
        <v>2998</v>
      </c>
      <c r="C799" s="67" t="s">
        <v>589</v>
      </c>
      <c r="D799" s="143">
        <v>7</v>
      </c>
      <c r="E799" s="67" t="s">
        <v>1063</v>
      </c>
      <c r="F799" s="67" t="s">
        <v>2999</v>
      </c>
      <c r="G799" s="30" t="s">
        <v>691</v>
      </c>
      <c r="H799" s="148"/>
      <c r="I799" s="148"/>
      <c r="J799" s="148"/>
      <c r="K799" s="63"/>
      <c r="L799" s="63"/>
      <c r="M799" s="148"/>
      <c r="N799" s="148"/>
      <c r="O799" s="66"/>
    </row>
    <row r="800" spans="1:15" s="6" customFormat="1" ht="12.75" customHeight="1">
      <c r="A800" s="30" t="s">
        <v>3000</v>
      </c>
      <c r="B800" s="69" t="s">
        <v>3001</v>
      </c>
      <c r="C800" s="67" t="s">
        <v>589</v>
      </c>
      <c r="D800" s="143">
        <v>7</v>
      </c>
      <c r="E800" s="67" t="s">
        <v>997</v>
      </c>
      <c r="F800" s="67" t="s">
        <v>3002</v>
      </c>
      <c r="G800" s="30" t="s">
        <v>609</v>
      </c>
      <c r="H800" s="148"/>
      <c r="I800" s="148"/>
      <c r="J800" s="148"/>
      <c r="K800" s="63"/>
      <c r="L800" s="63"/>
      <c r="M800" s="148"/>
      <c r="N800" s="148"/>
      <c r="O800" s="66"/>
    </row>
    <row r="801" spans="1:15" s="6" customFormat="1" ht="12.75" customHeight="1">
      <c r="A801" s="30" t="s">
        <v>3003</v>
      </c>
      <c r="B801" s="69" t="s">
        <v>2399</v>
      </c>
      <c r="C801" s="67" t="s">
        <v>587</v>
      </c>
      <c r="D801" s="143">
        <v>7</v>
      </c>
      <c r="E801" s="67" t="s">
        <v>997</v>
      </c>
      <c r="F801" s="67" t="s">
        <v>3004</v>
      </c>
      <c r="G801" s="30" t="s">
        <v>610</v>
      </c>
      <c r="H801" s="148"/>
      <c r="I801" s="148"/>
      <c r="J801" s="148"/>
      <c r="K801" s="63"/>
      <c r="L801" s="63"/>
      <c r="M801" s="148"/>
      <c r="N801" s="148"/>
      <c r="O801" s="66"/>
    </row>
    <row r="802" spans="1:15" s="6" customFormat="1" ht="12.75" customHeight="1">
      <c r="A802" s="30" t="s">
        <v>3005</v>
      </c>
      <c r="B802" s="69" t="s">
        <v>2400</v>
      </c>
      <c r="C802" s="67" t="s">
        <v>587</v>
      </c>
      <c r="D802" s="143">
        <v>7</v>
      </c>
      <c r="E802" s="67" t="s">
        <v>997</v>
      </c>
      <c r="F802" s="67" t="s">
        <v>3006</v>
      </c>
      <c r="G802" s="30" t="s">
        <v>610</v>
      </c>
      <c r="H802" s="148"/>
      <c r="I802" s="148"/>
      <c r="J802" s="148"/>
      <c r="K802" s="63"/>
      <c r="L802" s="63"/>
      <c r="M802" s="148"/>
      <c r="N802" s="148"/>
      <c r="O802" s="66"/>
    </row>
    <row r="803" spans="1:15" s="6" customFormat="1" ht="12.75" customHeight="1">
      <c r="A803" s="30" t="s">
        <v>3007</v>
      </c>
      <c r="B803" s="69" t="s">
        <v>3008</v>
      </c>
      <c r="C803" s="143"/>
      <c r="D803" s="143" t="s">
        <v>588</v>
      </c>
      <c r="E803" s="67" t="s">
        <v>997</v>
      </c>
      <c r="F803" s="67" t="s">
        <v>3009</v>
      </c>
      <c r="G803" s="30" t="s">
        <v>604</v>
      </c>
      <c r="H803" s="148"/>
      <c r="I803" s="148"/>
      <c r="J803" s="148"/>
      <c r="K803" s="63"/>
      <c r="L803" s="63"/>
      <c r="M803" s="148"/>
      <c r="N803" s="148"/>
      <c r="O803" s="66"/>
    </row>
    <row r="804" spans="1:15" s="6" customFormat="1" ht="12.75" customHeight="1">
      <c r="A804" s="30" t="s">
        <v>3011</v>
      </c>
      <c r="B804" s="69" t="s">
        <v>3012</v>
      </c>
      <c r="C804" s="143"/>
      <c r="D804" s="143" t="s">
        <v>592</v>
      </c>
      <c r="E804" s="67" t="s">
        <v>997</v>
      </c>
      <c r="F804" s="67" t="s">
        <v>3013</v>
      </c>
      <c r="G804" s="30" t="s">
        <v>679</v>
      </c>
      <c r="H804" s="148"/>
      <c r="I804" s="148"/>
      <c r="J804" s="148"/>
      <c r="K804" s="63"/>
      <c r="L804" s="63"/>
      <c r="M804" s="151"/>
      <c r="N804" s="148"/>
      <c r="O804" s="66"/>
    </row>
    <row r="805" spans="1:15" s="6" customFormat="1" ht="12.75" customHeight="1">
      <c r="A805" s="30" t="s">
        <v>3014</v>
      </c>
      <c r="B805" s="69" t="s">
        <v>3015</v>
      </c>
      <c r="C805" s="143"/>
      <c r="D805" s="143" t="s">
        <v>592</v>
      </c>
      <c r="E805" s="67" t="s">
        <v>1200</v>
      </c>
      <c r="F805" s="67" t="s">
        <v>3016</v>
      </c>
      <c r="G805" s="30" t="s">
        <v>691</v>
      </c>
      <c r="H805" s="148"/>
      <c r="I805" s="148"/>
      <c r="J805" s="148"/>
      <c r="K805" s="63"/>
      <c r="L805" s="63"/>
      <c r="M805" s="148"/>
      <c r="N805" s="148"/>
      <c r="O805" s="66"/>
    </row>
    <row r="806" spans="1:15" s="6" customFormat="1" ht="12.75" customHeight="1">
      <c r="A806" s="30" t="s">
        <v>3017</v>
      </c>
      <c r="B806" s="69" t="s">
        <v>3018</v>
      </c>
      <c r="C806" s="67" t="s">
        <v>587</v>
      </c>
      <c r="D806" s="143" t="s">
        <v>591</v>
      </c>
      <c r="E806" s="67" t="s">
        <v>677</v>
      </c>
      <c r="F806" s="67" t="s">
        <v>3019</v>
      </c>
      <c r="G806" s="30" t="s">
        <v>609</v>
      </c>
      <c r="H806" s="148"/>
      <c r="I806" s="148"/>
      <c r="J806" s="148"/>
      <c r="K806" s="63"/>
      <c r="L806" s="63"/>
      <c r="M806" s="148"/>
      <c r="N806" s="148"/>
      <c r="O806" s="66"/>
    </row>
    <row r="807" spans="1:15" s="6" customFormat="1" ht="12.75" customHeight="1">
      <c r="A807" s="30" t="s">
        <v>3020</v>
      </c>
      <c r="B807" s="69" t="s">
        <v>2419</v>
      </c>
      <c r="C807" s="67" t="s">
        <v>589</v>
      </c>
      <c r="D807" s="143" t="s">
        <v>591</v>
      </c>
      <c r="E807" s="67" t="s">
        <v>683</v>
      </c>
      <c r="F807" s="67" t="s">
        <v>3021</v>
      </c>
      <c r="G807" s="30" t="s">
        <v>610</v>
      </c>
      <c r="H807" s="148"/>
      <c r="I807" s="148"/>
      <c r="J807" s="148"/>
      <c r="K807" s="63"/>
      <c r="L807" s="63"/>
      <c r="M807" s="148"/>
      <c r="N807" s="148"/>
      <c r="O807" s="66"/>
    </row>
    <row r="808" spans="1:15" s="6" customFormat="1" ht="12.75" customHeight="1">
      <c r="A808" s="30" t="s">
        <v>3022</v>
      </c>
      <c r="B808" s="69" t="s">
        <v>3023</v>
      </c>
      <c r="C808" s="67" t="s">
        <v>589</v>
      </c>
      <c r="D808" s="143" t="s">
        <v>588</v>
      </c>
      <c r="E808" s="67" t="s">
        <v>683</v>
      </c>
      <c r="F808" s="67" t="s">
        <v>3024</v>
      </c>
      <c r="G808" s="30" t="s">
        <v>604</v>
      </c>
      <c r="H808" s="148"/>
      <c r="I808" s="148"/>
      <c r="J808" s="148"/>
      <c r="K808" s="63"/>
      <c r="L808" s="63"/>
      <c r="M808" s="148"/>
      <c r="N808" s="148"/>
      <c r="O808" s="66"/>
    </row>
    <row r="809" spans="1:15" s="6" customFormat="1" ht="12.75" customHeight="1">
      <c r="A809" s="30" t="s">
        <v>3025</v>
      </c>
      <c r="B809" s="69" t="s">
        <v>3026</v>
      </c>
      <c r="C809" s="67" t="s">
        <v>587</v>
      </c>
      <c r="D809" s="143" t="s">
        <v>591</v>
      </c>
      <c r="E809" s="67" t="s">
        <v>683</v>
      </c>
      <c r="F809" s="67" t="s">
        <v>3027</v>
      </c>
      <c r="G809" s="30" t="s">
        <v>608</v>
      </c>
      <c r="H809" s="148"/>
      <c r="I809" s="148"/>
      <c r="J809" s="148"/>
      <c r="K809" s="63"/>
      <c r="L809" s="63"/>
      <c r="M809" s="148"/>
      <c r="N809" s="148"/>
      <c r="O809" s="66"/>
    </row>
    <row r="810" spans="1:15" s="6" customFormat="1" ht="12.75" customHeight="1">
      <c r="A810" s="30" t="s">
        <v>3028</v>
      </c>
      <c r="B810" s="69" t="s">
        <v>3029</v>
      </c>
      <c r="C810" s="143"/>
      <c r="D810" s="143" t="s">
        <v>582</v>
      </c>
      <c r="E810" s="67" t="s">
        <v>1001</v>
      </c>
      <c r="F810" s="67" t="s">
        <v>3030</v>
      </c>
      <c r="G810" s="30" t="s">
        <v>609</v>
      </c>
      <c r="H810" s="148"/>
      <c r="I810" s="148"/>
      <c r="J810" s="148"/>
      <c r="K810" s="63"/>
      <c r="L810" s="63"/>
      <c r="M810" s="148"/>
      <c r="N810" s="148"/>
      <c r="O810" s="66"/>
    </row>
    <row r="811" spans="1:15" s="6" customFormat="1" ht="12.75" customHeight="1">
      <c r="A811" s="30" t="s">
        <v>3031</v>
      </c>
      <c r="B811" s="69" t="s">
        <v>3032</v>
      </c>
      <c r="C811" s="67"/>
      <c r="D811" s="143" t="s">
        <v>592</v>
      </c>
      <c r="E811" s="142" t="s">
        <v>997</v>
      </c>
      <c r="F811" s="67" t="s">
        <v>3033</v>
      </c>
      <c r="G811" s="30" t="s">
        <v>610</v>
      </c>
      <c r="H811" s="148"/>
      <c r="I811" s="151"/>
      <c r="J811" s="148"/>
      <c r="K811" s="63"/>
      <c r="L811" s="63"/>
      <c r="M811" s="151"/>
      <c r="N811" s="148"/>
      <c r="O811" s="66"/>
    </row>
    <row r="812" spans="1:15" s="6" customFormat="1" ht="12.75" customHeight="1">
      <c r="A812" s="30" t="s">
        <v>3034</v>
      </c>
      <c r="B812" s="69" t="s">
        <v>2954</v>
      </c>
      <c r="C812" s="143"/>
      <c r="D812" s="143">
        <v>2</v>
      </c>
      <c r="E812" s="67" t="s">
        <v>997</v>
      </c>
      <c r="F812" s="67" t="s">
        <v>3035</v>
      </c>
      <c r="G812" s="30" t="s">
        <v>604</v>
      </c>
      <c r="H812" s="148"/>
      <c r="I812" s="148"/>
      <c r="J812" s="148"/>
      <c r="K812" s="63"/>
      <c r="L812" s="63"/>
      <c r="M812" s="148"/>
      <c r="N812" s="148"/>
      <c r="O812" s="66"/>
    </row>
    <row r="813" spans="1:15" s="6" customFormat="1" ht="12.75" customHeight="1">
      <c r="A813" s="30" t="s">
        <v>3036</v>
      </c>
      <c r="B813" s="69" t="s">
        <v>3175</v>
      </c>
      <c r="C813" s="67" t="s">
        <v>587</v>
      </c>
      <c r="D813" s="143">
        <v>7</v>
      </c>
      <c r="E813" s="67" t="s">
        <v>677</v>
      </c>
      <c r="F813" s="67" t="s">
        <v>3176</v>
      </c>
      <c r="G813" s="30" t="s">
        <v>609</v>
      </c>
      <c r="H813" s="148"/>
      <c r="I813" s="148"/>
      <c r="J813" s="148"/>
      <c r="K813" s="63"/>
      <c r="L813" s="63"/>
      <c r="M813" s="151"/>
      <c r="N813" s="148"/>
      <c r="O813" s="66"/>
    </row>
    <row r="814" spans="1:15" s="6" customFormat="1" ht="12.75" customHeight="1">
      <c r="A814" s="30" t="s">
        <v>3177</v>
      </c>
      <c r="B814" s="69" t="s">
        <v>3178</v>
      </c>
      <c r="C814" s="67" t="s">
        <v>587</v>
      </c>
      <c r="D814" s="143">
        <v>7</v>
      </c>
      <c r="E814" s="67" t="s">
        <v>605</v>
      </c>
      <c r="F814" s="67" t="s">
        <v>3179</v>
      </c>
      <c r="G814" s="30" t="s">
        <v>610</v>
      </c>
      <c r="H814" s="148"/>
      <c r="I814" s="148"/>
      <c r="J814" s="148"/>
      <c r="K814" s="63"/>
      <c r="L814" s="63"/>
      <c r="M814" s="151"/>
      <c r="N814" s="148"/>
      <c r="O814" s="66"/>
    </row>
    <row r="815" spans="1:15" s="6" customFormat="1" ht="12.75" customHeight="1">
      <c r="A815" s="30" t="s">
        <v>3180</v>
      </c>
      <c r="B815" s="69" t="s">
        <v>0</v>
      </c>
      <c r="C815" s="143"/>
      <c r="D815" s="143" t="s">
        <v>591</v>
      </c>
      <c r="E815" s="67" t="s">
        <v>678</v>
      </c>
      <c r="F815" s="67" t="s">
        <v>1</v>
      </c>
      <c r="G815" s="30" t="s">
        <v>604</v>
      </c>
      <c r="H815" s="148"/>
      <c r="I815" s="148"/>
      <c r="J815" s="148"/>
      <c r="K815" s="63"/>
      <c r="L815" s="63"/>
      <c r="M815" s="148"/>
      <c r="N815" s="148"/>
      <c r="O815" s="66"/>
    </row>
    <row r="816" spans="1:15" s="6" customFormat="1" ht="12.75" customHeight="1">
      <c r="A816" s="30" t="s">
        <v>2</v>
      </c>
      <c r="B816" s="69" t="s">
        <v>2379</v>
      </c>
      <c r="C816" s="143"/>
      <c r="D816" s="143" t="s">
        <v>582</v>
      </c>
      <c r="E816" s="67" t="s">
        <v>683</v>
      </c>
      <c r="F816" s="67" t="s">
        <v>3</v>
      </c>
      <c r="G816" s="30" t="s">
        <v>679</v>
      </c>
      <c r="H816" s="148"/>
      <c r="I816" s="148"/>
      <c r="J816" s="148"/>
      <c r="K816" s="63"/>
      <c r="L816" s="63"/>
      <c r="M816" s="148"/>
      <c r="N816" s="148"/>
      <c r="O816" s="66"/>
    </row>
    <row r="817" spans="1:18" ht="12.75" customHeight="1">
      <c r="A817" s="30" t="s">
        <v>4</v>
      </c>
      <c r="B817" s="69" t="s">
        <v>5</v>
      </c>
      <c r="C817" s="143"/>
      <c r="D817" s="143" t="s">
        <v>586</v>
      </c>
      <c r="E817" s="67" t="s">
        <v>982</v>
      </c>
      <c r="F817" s="67" t="s">
        <v>6</v>
      </c>
      <c r="G817" s="30" t="s">
        <v>691</v>
      </c>
      <c r="H817" s="148"/>
      <c r="I817" s="148"/>
      <c r="J817" s="148"/>
      <c r="K817" s="63"/>
      <c r="L817" s="63"/>
      <c r="M817" s="148"/>
      <c r="N817" s="148"/>
      <c r="O817" s="66"/>
      <c r="P817" s="6"/>
      <c r="Q817" s="6"/>
      <c r="R817" s="6"/>
    </row>
    <row r="818" spans="1:15" s="6" customFormat="1" ht="12.75" customHeight="1">
      <c r="A818" s="30" t="s">
        <v>7</v>
      </c>
      <c r="B818" s="69" t="s">
        <v>8</v>
      </c>
      <c r="C818" s="143"/>
      <c r="D818" s="143" t="s">
        <v>588</v>
      </c>
      <c r="E818" s="67" t="s">
        <v>985</v>
      </c>
      <c r="F818" s="67" t="s">
        <v>9</v>
      </c>
      <c r="G818" s="30" t="s">
        <v>609</v>
      </c>
      <c r="H818" s="148"/>
      <c r="I818" s="148"/>
      <c r="J818" s="148"/>
      <c r="K818" s="63"/>
      <c r="L818" s="63"/>
      <c r="M818" s="148"/>
      <c r="N818" s="148"/>
      <c r="O818" s="66"/>
    </row>
    <row r="819" spans="1:15" s="6" customFormat="1" ht="12.75" customHeight="1">
      <c r="A819" s="30" t="s">
        <v>10</v>
      </c>
      <c r="B819" s="69" t="s">
        <v>11</v>
      </c>
      <c r="C819" s="143"/>
      <c r="D819" s="143" t="s">
        <v>586</v>
      </c>
      <c r="E819" s="67" t="s">
        <v>985</v>
      </c>
      <c r="F819" s="67" t="s">
        <v>12</v>
      </c>
      <c r="G819" s="30" t="s">
        <v>608</v>
      </c>
      <c r="H819" s="148"/>
      <c r="I819" s="148"/>
      <c r="J819" s="148"/>
      <c r="K819" s="63"/>
      <c r="L819" s="63"/>
      <c r="M819" s="148"/>
      <c r="N819" s="148"/>
      <c r="O819" s="66"/>
    </row>
    <row r="820" spans="1:15" s="6" customFormat="1" ht="12.75" customHeight="1">
      <c r="A820" s="30" t="s">
        <v>13</v>
      </c>
      <c r="B820" s="69" t="s">
        <v>14</v>
      </c>
      <c r="C820" s="143"/>
      <c r="D820" s="143" t="s">
        <v>592</v>
      </c>
      <c r="E820" s="67" t="s">
        <v>974</v>
      </c>
      <c r="F820" s="67" t="s">
        <v>15</v>
      </c>
      <c r="G820" s="30" t="s">
        <v>691</v>
      </c>
      <c r="H820" s="148"/>
      <c r="I820" s="148"/>
      <c r="J820" s="148"/>
      <c r="K820" s="63"/>
      <c r="L820" s="63"/>
      <c r="M820" s="148"/>
      <c r="N820" s="148"/>
      <c r="O820" s="66"/>
    </row>
    <row r="821" spans="1:15" s="6" customFormat="1" ht="12.75" customHeight="1">
      <c r="A821" s="30" t="s">
        <v>16</v>
      </c>
      <c r="B821" s="69" t="s">
        <v>2386</v>
      </c>
      <c r="C821" s="67" t="s">
        <v>589</v>
      </c>
      <c r="D821" s="143" t="s">
        <v>591</v>
      </c>
      <c r="E821" s="67" t="s">
        <v>1361</v>
      </c>
      <c r="F821" s="67" t="s">
        <v>17</v>
      </c>
      <c r="G821" s="30" t="s">
        <v>604</v>
      </c>
      <c r="H821" s="148"/>
      <c r="I821" s="148"/>
      <c r="J821" s="148"/>
      <c r="K821" s="63"/>
      <c r="L821" s="63"/>
      <c r="M821" s="148"/>
      <c r="N821" s="148"/>
      <c r="O821" s="66"/>
    </row>
    <row r="822" spans="1:15" s="6" customFormat="1" ht="12.75" customHeight="1">
      <c r="A822" s="30" t="s">
        <v>18</v>
      </c>
      <c r="B822" s="69" t="s">
        <v>2396</v>
      </c>
      <c r="C822" s="67" t="s">
        <v>587</v>
      </c>
      <c r="D822" s="143">
        <v>7</v>
      </c>
      <c r="E822" s="67" t="s">
        <v>682</v>
      </c>
      <c r="F822" s="67" t="s">
        <v>19</v>
      </c>
      <c r="G822" s="30" t="s">
        <v>608</v>
      </c>
      <c r="H822" s="148"/>
      <c r="I822" s="148"/>
      <c r="J822" s="148"/>
      <c r="K822" s="63"/>
      <c r="L822" s="63"/>
      <c r="M822" s="148"/>
      <c r="N822" s="148"/>
      <c r="O822" s="66"/>
    </row>
    <row r="823" spans="1:15" s="6" customFormat="1" ht="12.75" customHeight="1">
      <c r="A823" s="30" t="s">
        <v>20</v>
      </c>
      <c r="B823" s="69" t="s">
        <v>1137</v>
      </c>
      <c r="C823" s="67" t="s">
        <v>589</v>
      </c>
      <c r="D823" s="143">
        <v>7</v>
      </c>
      <c r="E823" s="67" t="s">
        <v>682</v>
      </c>
      <c r="F823" s="67" t="s">
        <v>21</v>
      </c>
      <c r="G823" s="30" t="s">
        <v>607</v>
      </c>
      <c r="H823" s="148"/>
      <c r="I823" s="148"/>
      <c r="J823" s="148"/>
      <c r="K823" s="63"/>
      <c r="L823" s="63"/>
      <c r="M823" s="148"/>
      <c r="N823" s="148"/>
      <c r="O823" s="66"/>
    </row>
    <row r="824" spans="1:15" s="6" customFormat="1" ht="12.75" customHeight="1">
      <c r="A824" s="30" t="s">
        <v>22</v>
      </c>
      <c r="B824" s="69" t="s">
        <v>23</v>
      </c>
      <c r="C824" s="143"/>
      <c r="D824" s="143">
        <v>7</v>
      </c>
      <c r="E824" s="67" t="s">
        <v>997</v>
      </c>
      <c r="F824" s="67" t="s">
        <v>24</v>
      </c>
      <c r="G824" s="30" t="s">
        <v>604</v>
      </c>
      <c r="H824" s="148"/>
      <c r="I824" s="148"/>
      <c r="J824" s="148"/>
      <c r="K824" s="63"/>
      <c r="L824" s="63"/>
      <c r="M824" s="148"/>
      <c r="N824" s="148"/>
      <c r="O824" s="66"/>
    </row>
    <row r="825" spans="1:15" s="6" customFormat="1" ht="12.75" customHeight="1">
      <c r="A825" s="30" t="s">
        <v>25</v>
      </c>
      <c r="B825" s="69" t="s">
        <v>26</v>
      </c>
      <c r="C825" s="67" t="s">
        <v>1350</v>
      </c>
      <c r="D825" s="143" t="s">
        <v>584</v>
      </c>
      <c r="E825" s="67" t="s">
        <v>986</v>
      </c>
      <c r="F825" s="67" t="s">
        <v>27</v>
      </c>
      <c r="G825" s="30" t="s">
        <v>607</v>
      </c>
      <c r="H825" s="148"/>
      <c r="I825" s="148"/>
      <c r="J825" s="148"/>
      <c r="K825" s="63"/>
      <c r="L825" s="63"/>
      <c r="M825" s="148"/>
      <c r="N825" s="148"/>
      <c r="O825" s="66"/>
    </row>
    <row r="826" spans="1:15" s="6" customFormat="1" ht="12.75" customHeight="1">
      <c r="A826" s="30" t="s">
        <v>28</v>
      </c>
      <c r="B826" s="69" t="s">
        <v>29</v>
      </c>
      <c r="C826" s="67" t="s">
        <v>587</v>
      </c>
      <c r="D826" s="143">
        <v>7</v>
      </c>
      <c r="E826" s="67" t="s">
        <v>997</v>
      </c>
      <c r="F826" s="67" t="s">
        <v>30</v>
      </c>
      <c r="G826" s="30" t="s">
        <v>611</v>
      </c>
      <c r="H826" s="148"/>
      <c r="I826" s="151"/>
      <c r="J826" s="148"/>
      <c r="K826" s="63"/>
      <c r="L826" s="63"/>
      <c r="M826" s="151"/>
      <c r="N826" s="148"/>
      <c r="O826" s="66"/>
    </row>
    <row r="827" spans="1:15" s="6" customFormat="1" ht="12.75" customHeight="1">
      <c r="A827" s="30" t="s">
        <v>33</v>
      </c>
      <c r="B827" s="69" t="s">
        <v>34</v>
      </c>
      <c r="C827" s="143"/>
      <c r="D827" s="143">
        <v>7</v>
      </c>
      <c r="E827" s="67" t="s">
        <v>992</v>
      </c>
      <c r="F827" s="67" t="s">
        <v>35</v>
      </c>
      <c r="G827" s="30" t="s">
        <v>609</v>
      </c>
      <c r="H827" s="148"/>
      <c r="I827" s="148"/>
      <c r="J827" s="148"/>
      <c r="K827" s="63"/>
      <c r="L827" s="63"/>
      <c r="M827" s="148"/>
      <c r="N827" s="148"/>
      <c r="O827" s="66"/>
    </row>
    <row r="828" spans="1:17" s="6" customFormat="1" ht="12.75" customHeight="1">
      <c r="A828" s="30" t="s">
        <v>36</v>
      </c>
      <c r="B828" s="69" t="s">
        <v>37</v>
      </c>
      <c r="C828" s="67" t="s">
        <v>587</v>
      </c>
      <c r="D828" s="143">
        <v>7</v>
      </c>
      <c r="E828" s="67" t="s">
        <v>1919</v>
      </c>
      <c r="F828" s="67" t="s">
        <v>38</v>
      </c>
      <c r="G828" s="30" t="s">
        <v>604</v>
      </c>
      <c r="H828" s="148"/>
      <c r="I828" s="148"/>
      <c r="J828" s="148"/>
      <c r="K828" s="63"/>
      <c r="L828" s="63"/>
      <c r="M828" s="148"/>
      <c r="N828" s="148"/>
      <c r="O828" s="66"/>
      <c r="Q828" s="47"/>
    </row>
    <row r="829" spans="1:15" s="6" customFormat="1" ht="12.75" customHeight="1">
      <c r="A829" s="30" t="s">
        <v>1138</v>
      </c>
      <c r="B829" s="69" t="s">
        <v>1139</v>
      </c>
      <c r="C829" s="143"/>
      <c r="D829" s="143">
        <v>7</v>
      </c>
      <c r="E829" s="142" t="s">
        <v>1919</v>
      </c>
      <c r="F829" s="67" t="s">
        <v>1140</v>
      </c>
      <c r="G829" s="30" t="s">
        <v>607</v>
      </c>
      <c r="H829" s="148"/>
      <c r="I829" s="148"/>
      <c r="J829" s="148"/>
      <c r="K829" s="63"/>
      <c r="L829" s="63"/>
      <c r="M829" s="148"/>
      <c r="N829" s="148"/>
      <c r="O829" s="66"/>
    </row>
    <row r="830" spans="1:15" s="6" customFormat="1" ht="12.75" customHeight="1">
      <c r="A830" s="30" t="s">
        <v>39</v>
      </c>
      <c r="B830" s="69" t="s">
        <v>40</v>
      </c>
      <c r="C830" s="143"/>
      <c r="D830" s="143">
        <v>7</v>
      </c>
      <c r="E830" s="67" t="s">
        <v>1919</v>
      </c>
      <c r="F830" s="67" t="s">
        <v>41</v>
      </c>
      <c r="G830" s="30" t="s">
        <v>679</v>
      </c>
      <c r="H830" s="148"/>
      <c r="I830" s="148"/>
      <c r="J830" s="148"/>
      <c r="K830" s="63"/>
      <c r="L830" s="63"/>
      <c r="M830" s="148"/>
      <c r="N830" s="148"/>
      <c r="O830" s="66"/>
    </row>
    <row r="831" spans="1:15" s="6" customFormat="1" ht="12.75" customHeight="1">
      <c r="A831" s="30" t="s">
        <v>42</v>
      </c>
      <c r="B831" s="69" t="s">
        <v>2955</v>
      </c>
      <c r="C831" s="143"/>
      <c r="D831" s="143">
        <v>7</v>
      </c>
      <c r="E831" s="67" t="s">
        <v>983</v>
      </c>
      <c r="F831" s="67" t="s">
        <v>43</v>
      </c>
      <c r="G831" s="30" t="s">
        <v>611</v>
      </c>
      <c r="H831" s="148"/>
      <c r="I831" s="148"/>
      <c r="J831" s="148"/>
      <c r="K831" s="63"/>
      <c r="L831" s="63"/>
      <c r="M831" s="148"/>
      <c r="N831" s="148"/>
      <c r="O831" s="66"/>
    </row>
    <row r="832" spans="1:15" s="6" customFormat="1" ht="12.75" customHeight="1">
      <c r="A832" s="30" t="s">
        <v>44</v>
      </c>
      <c r="B832" s="155" t="s">
        <v>45</v>
      </c>
      <c r="C832" s="143" t="s">
        <v>589</v>
      </c>
      <c r="D832" s="143">
        <v>7</v>
      </c>
      <c r="E832" s="67" t="s">
        <v>981</v>
      </c>
      <c r="F832" s="67" t="s">
        <v>46</v>
      </c>
      <c r="G832" s="30" t="s">
        <v>606</v>
      </c>
      <c r="H832" s="148"/>
      <c r="I832" s="148"/>
      <c r="J832" s="148"/>
      <c r="K832" s="63"/>
      <c r="L832" s="63"/>
      <c r="M832" s="148"/>
      <c r="N832" s="148"/>
      <c r="O832" s="66"/>
    </row>
    <row r="833" spans="1:18" s="6" customFormat="1" ht="12.75" customHeight="1">
      <c r="A833" s="30" t="s">
        <v>47</v>
      </c>
      <c r="B833" s="69" t="s">
        <v>48</v>
      </c>
      <c r="C833" s="67" t="s">
        <v>587</v>
      </c>
      <c r="D833" s="143">
        <v>7</v>
      </c>
      <c r="E833" s="67" t="s">
        <v>1063</v>
      </c>
      <c r="F833" s="67" t="s">
        <v>49</v>
      </c>
      <c r="G833" s="30" t="s">
        <v>610</v>
      </c>
      <c r="H833" s="148"/>
      <c r="I833" s="148"/>
      <c r="J833" s="148"/>
      <c r="K833" s="63"/>
      <c r="L833" s="63"/>
      <c r="M833" s="148"/>
      <c r="N833" s="148"/>
      <c r="O833" s="66"/>
      <c r="R833" s="47"/>
    </row>
    <row r="834" spans="1:15" s="6" customFormat="1" ht="12.75" customHeight="1">
      <c r="A834" s="30" t="s">
        <v>50</v>
      </c>
      <c r="B834" s="69" t="s">
        <v>51</v>
      </c>
      <c r="C834" s="67" t="s">
        <v>587</v>
      </c>
      <c r="D834" s="143">
        <v>7</v>
      </c>
      <c r="E834" s="67" t="s">
        <v>982</v>
      </c>
      <c r="F834" s="67" t="s">
        <v>52</v>
      </c>
      <c r="G834" s="30" t="s">
        <v>604</v>
      </c>
      <c r="H834" s="148"/>
      <c r="I834" s="148"/>
      <c r="J834" s="148"/>
      <c r="K834" s="63"/>
      <c r="L834" s="63"/>
      <c r="M834" s="148"/>
      <c r="N834" s="148"/>
      <c r="O834" s="66"/>
    </row>
    <row r="835" spans="1:15" s="6" customFormat="1" ht="12.75" customHeight="1">
      <c r="A835" s="30" t="s">
        <v>53</v>
      </c>
      <c r="B835" s="69" t="s">
        <v>54</v>
      </c>
      <c r="C835" s="67" t="s">
        <v>587</v>
      </c>
      <c r="D835" s="143">
        <v>7</v>
      </c>
      <c r="E835" s="67" t="s">
        <v>982</v>
      </c>
      <c r="F835" s="67" t="s">
        <v>55</v>
      </c>
      <c r="G835" s="30" t="s">
        <v>608</v>
      </c>
      <c r="H835" s="148"/>
      <c r="I835" s="148"/>
      <c r="J835" s="148"/>
      <c r="K835" s="63"/>
      <c r="L835" s="63"/>
      <c r="M835" s="148"/>
      <c r="N835" s="148"/>
      <c r="O835" s="66"/>
    </row>
    <row r="836" spans="1:15" s="6" customFormat="1" ht="12.75" customHeight="1">
      <c r="A836" s="30" t="s">
        <v>56</v>
      </c>
      <c r="B836" s="69" t="s">
        <v>57</v>
      </c>
      <c r="C836" s="67" t="s">
        <v>589</v>
      </c>
      <c r="D836" s="143" t="s">
        <v>592</v>
      </c>
      <c r="E836" s="67" t="s">
        <v>2573</v>
      </c>
      <c r="F836" s="67" t="s">
        <v>58</v>
      </c>
      <c r="G836" s="30" t="s">
        <v>607</v>
      </c>
      <c r="H836" s="148"/>
      <c r="I836" s="148"/>
      <c r="J836" s="148"/>
      <c r="K836" s="63"/>
      <c r="L836" s="63"/>
      <c r="M836" s="148"/>
      <c r="N836" s="148"/>
      <c r="O836" s="66"/>
    </row>
    <row r="837" spans="1:15" s="6" customFormat="1" ht="12.75" customHeight="1">
      <c r="A837" s="30" t="s">
        <v>59</v>
      </c>
      <c r="B837" s="69" t="s">
        <v>60</v>
      </c>
      <c r="C837" s="67" t="s">
        <v>587</v>
      </c>
      <c r="D837" s="143" t="s">
        <v>586</v>
      </c>
      <c r="E837" s="67" t="s">
        <v>2573</v>
      </c>
      <c r="F837" s="67" t="s">
        <v>61</v>
      </c>
      <c r="G837" s="30" t="s">
        <v>679</v>
      </c>
      <c r="H837" s="148"/>
      <c r="I837" s="148"/>
      <c r="J837" s="148"/>
      <c r="K837" s="63"/>
      <c r="L837" s="63"/>
      <c r="M837" s="148"/>
      <c r="N837" s="148"/>
      <c r="O837" s="66"/>
    </row>
    <row r="838" spans="1:15" s="6" customFormat="1" ht="12.75" customHeight="1">
      <c r="A838" s="30" t="s">
        <v>62</v>
      </c>
      <c r="B838" s="69" t="s">
        <v>481</v>
      </c>
      <c r="C838" s="143"/>
      <c r="D838" s="143" t="s">
        <v>588</v>
      </c>
      <c r="E838" s="67" t="s">
        <v>2573</v>
      </c>
      <c r="F838" s="67" t="s">
        <v>63</v>
      </c>
      <c r="G838" s="30" t="s">
        <v>606</v>
      </c>
      <c r="H838" s="148"/>
      <c r="I838" s="148"/>
      <c r="J838" s="148"/>
      <c r="K838" s="63"/>
      <c r="L838" s="63"/>
      <c r="M838" s="148"/>
      <c r="N838" s="148"/>
      <c r="O838" s="66"/>
    </row>
    <row r="839" spans="1:15" s="6" customFormat="1" ht="12.75" customHeight="1">
      <c r="A839" s="30" t="s">
        <v>64</v>
      </c>
      <c r="B839" s="69" t="s">
        <v>65</v>
      </c>
      <c r="C839" s="143"/>
      <c r="D839" s="143">
        <v>7</v>
      </c>
      <c r="E839" s="67" t="s">
        <v>2573</v>
      </c>
      <c r="F839" s="67" t="s">
        <v>66</v>
      </c>
      <c r="G839" s="30" t="s">
        <v>609</v>
      </c>
      <c r="H839" s="148"/>
      <c r="I839" s="148"/>
      <c r="J839" s="148"/>
      <c r="K839" s="63"/>
      <c r="L839" s="63"/>
      <c r="M839" s="148"/>
      <c r="N839" s="148"/>
      <c r="O839" s="66"/>
    </row>
    <row r="840" spans="1:15" s="6" customFormat="1" ht="12.75" customHeight="1">
      <c r="A840" s="30" t="s">
        <v>67</v>
      </c>
      <c r="B840" s="69" t="s">
        <v>68</v>
      </c>
      <c r="C840" s="67" t="s">
        <v>587</v>
      </c>
      <c r="D840" s="143" t="s">
        <v>591</v>
      </c>
      <c r="E840" s="67" t="s">
        <v>681</v>
      </c>
      <c r="F840" s="67" t="s">
        <v>69</v>
      </c>
      <c r="G840" s="30" t="s">
        <v>609</v>
      </c>
      <c r="H840" s="148"/>
      <c r="I840" s="148"/>
      <c r="J840" s="148"/>
      <c r="K840" s="63"/>
      <c r="L840" s="63"/>
      <c r="M840" s="148"/>
      <c r="N840" s="148"/>
      <c r="O840" s="66"/>
    </row>
    <row r="841" spans="1:15" s="6" customFormat="1" ht="12.75" customHeight="1">
      <c r="A841" s="30" t="s">
        <v>70</v>
      </c>
      <c r="B841" s="69" t="s">
        <v>1141</v>
      </c>
      <c r="C841" s="67" t="s">
        <v>589</v>
      </c>
      <c r="D841" s="143" t="s">
        <v>592</v>
      </c>
      <c r="E841" s="67" t="s">
        <v>1919</v>
      </c>
      <c r="F841" s="67" t="s">
        <v>71</v>
      </c>
      <c r="G841" s="30" t="s">
        <v>610</v>
      </c>
      <c r="H841" s="148"/>
      <c r="I841" s="148"/>
      <c r="J841" s="148"/>
      <c r="K841" s="63"/>
      <c r="L841" s="63"/>
      <c r="M841" s="148"/>
      <c r="N841" s="148"/>
      <c r="O841" s="66"/>
    </row>
    <row r="842" spans="1:15" s="6" customFormat="1" ht="12.75" customHeight="1">
      <c r="A842" s="30" t="s">
        <v>72</v>
      </c>
      <c r="B842" s="69" t="s">
        <v>1142</v>
      </c>
      <c r="C842" s="67"/>
      <c r="D842" s="143">
        <v>7</v>
      </c>
      <c r="E842" s="67" t="s">
        <v>1200</v>
      </c>
      <c r="F842" s="67" t="s">
        <v>73</v>
      </c>
      <c r="G842" s="30" t="s">
        <v>606</v>
      </c>
      <c r="H842" s="148"/>
      <c r="I842" s="151"/>
      <c r="J842" s="148"/>
      <c r="K842" s="63"/>
      <c r="L842" s="63"/>
      <c r="M842" s="151"/>
      <c r="N842" s="148"/>
      <c r="O842" s="66"/>
    </row>
    <row r="843" spans="1:15" s="6" customFormat="1" ht="12.75" customHeight="1">
      <c r="A843" s="30" t="s">
        <v>74</v>
      </c>
      <c r="B843" s="69" t="s">
        <v>75</v>
      </c>
      <c r="C843" s="67" t="s">
        <v>587</v>
      </c>
      <c r="D843" s="143" t="s">
        <v>592</v>
      </c>
      <c r="E843" s="67" t="s">
        <v>680</v>
      </c>
      <c r="F843" s="67" t="s">
        <v>76</v>
      </c>
      <c r="G843" s="30" t="s">
        <v>608</v>
      </c>
      <c r="H843" s="148"/>
      <c r="I843" s="148"/>
      <c r="J843" s="148"/>
      <c r="K843" s="63"/>
      <c r="L843" s="63"/>
      <c r="M843" s="148"/>
      <c r="N843" s="148"/>
      <c r="O843" s="66"/>
    </row>
    <row r="844" spans="1:15" s="6" customFormat="1" ht="12.75" customHeight="1">
      <c r="A844" s="30" t="s">
        <v>77</v>
      </c>
      <c r="B844" s="69" t="s">
        <v>78</v>
      </c>
      <c r="C844" s="67"/>
      <c r="D844" s="143" t="s">
        <v>588</v>
      </c>
      <c r="E844" s="67" t="s">
        <v>682</v>
      </c>
      <c r="F844" s="67" t="s">
        <v>79</v>
      </c>
      <c r="G844" s="30" t="s">
        <v>607</v>
      </c>
      <c r="H844" s="148"/>
      <c r="I844" s="148"/>
      <c r="J844" s="148"/>
      <c r="K844" s="63"/>
      <c r="L844" s="63"/>
      <c r="M844" s="148"/>
      <c r="N844" s="148"/>
      <c r="O844" s="66"/>
    </row>
    <row r="845" spans="1:16" s="6" customFormat="1" ht="12.75" customHeight="1">
      <c r="A845" s="30" t="s">
        <v>522</v>
      </c>
      <c r="B845" s="69" t="s">
        <v>524</v>
      </c>
      <c r="C845" s="67" t="s">
        <v>589</v>
      </c>
      <c r="D845" s="143">
        <v>7</v>
      </c>
      <c r="E845" s="67" t="s">
        <v>2465</v>
      </c>
      <c r="F845" s="67" t="s">
        <v>523</v>
      </c>
      <c r="G845" s="30" t="s">
        <v>611</v>
      </c>
      <c r="H845" s="148"/>
      <c r="I845" s="148"/>
      <c r="J845" s="148"/>
      <c r="K845" s="63"/>
      <c r="L845" s="63"/>
      <c r="M845" s="148"/>
      <c r="N845" s="148"/>
      <c r="O845" s="66"/>
      <c r="P845" s="47"/>
    </row>
    <row r="846" spans="1:15" s="6" customFormat="1" ht="12.75" customHeight="1">
      <c r="A846" s="30" t="s">
        <v>80</v>
      </c>
      <c r="B846" s="69" t="s">
        <v>2956</v>
      </c>
      <c r="C846" s="67" t="s">
        <v>589</v>
      </c>
      <c r="D846" s="143">
        <v>7</v>
      </c>
      <c r="E846" s="67" t="s">
        <v>1063</v>
      </c>
      <c r="F846" s="67" t="s">
        <v>81</v>
      </c>
      <c r="G846" s="30" t="s">
        <v>606</v>
      </c>
      <c r="H846" s="148"/>
      <c r="I846" s="148"/>
      <c r="J846" s="148"/>
      <c r="K846" s="63"/>
      <c r="L846" s="63"/>
      <c r="M846" s="148"/>
      <c r="N846" s="148"/>
      <c r="O846" s="66"/>
    </row>
    <row r="847" spans="1:15" s="6" customFormat="1" ht="12.75" customHeight="1">
      <c r="A847" s="30" t="s">
        <v>82</v>
      </c>
      <c r="B847" s="69" t="s">
        <v>1143</v>
      </c>
      <c r="C847" s="143"/>
      <c r="D847" s="143">
        <v>7</v>
      </c>
      <c r="E847" s="67" t="s">
        <v>1063</v>
      </c>
      <c r="F847" s="67" t="s">
        <v>83</v>
      </c>
      <c r="G847" s="30" t="s">
        <v>609</v>
      </c>
      <c r="H847" s="148"/>
      <c r="I847" s="148"/>
      <c r="J847" s="148"/>
      <c r="K847" s="63"/>
      <c r="L847" s="63"/>
      <c r="M847" s="148"/>
      <c r="N847" s="148"/>
      <c r="O847" s="66"/>
    </row>
    <row r="848" spans="1:15" s="6" customFormat="1" ht="12.75" customHeight="1">
      <c r="A848" s="30" t="s">
        <v>84</v>
      </c>
      <c r="B848" s="69" t="s">
        <v>2409</v>
      </c>
      <c r="C848" s="143"/>
      <c r="D848" s="143" t="s">
        <v>588</v>
      </c>
      <c r="E848" s="67" t="s">
        <v>999</v>
      </c>
      <c r="F848" s="67" t="s">
        <v>85</v>
      </c>
      <c r="G848" s="30" t="s">
        <v>610</v>
      </c>
      <c r="H848" s="148"/>
      <c r="I848" s="148"/>
      <c r="J848" s="148"/>
      <c r="K848" s="63"/>
      <c r="L848" s="63"/>
      <c r="M848" s="148"/>
      <c r="N848" s="148"/>
      <c r="O848" s="66"/>
    </row>
    <row r="849" spans="1:15" s="6" customFormat="1" ht="12.75" customHeight="1">
      <c r="A849" s="30" t="s">
        <v>3151</v>
      </c>
      <c r="B849" s="69" t="s">
        <v>3152</v>
      </c>
      <c r="C849" s="143" t="s">
        <v>587</v>
      </c>
      <c r="D849" s="143">
        <v>7</v>
      </c>
      <c r="E849" s="67" t="s">
        <v>1002</v>
      </c>
      <c r="F849" s="67" t="s">
        <v>3153</v>
      </c>
      <c r="G849" s="30" t="s">
        <v>607</v>
      </c>
      <c r="H849" s="148"/>
      <c r="I849" s="148"/>
      <c r="J849" s="148"/>
      <c r="K849" s="63"/>
      <c r="L849" s="63"/>
      <c r="M849" s="148"/>
      <c r="N849" s="148"/>
      <c r="O849" s="66"/>
    </row>
    <row r="850" spans="1:15" s="6" customFormat="1" ht="12.75" customHeight="1">
      <c r="A850" s="30" t="s">
        <v>3154</v>
      </c>
      <c r="B850" s="69" t="s">
        <v>1144</v>
      </c>
      <c r="C850" s="67" t="s">
        <v>583</v>
      </c>
      <c r="D850" s="143">
        <v>7</v>
      </c>
      <c r="E850" s="67" t="s">
        <v>997</v>
      </c>
      <c r="F850" s="67" t="s">
        <v>3155</v>
      </c>
      <c r="G850" s="30" t="s">
        <v>691</v>
      </c>
      <c r="H850" s="148"/>
      <c r="I850" s="148"/>
      <c r="J850" s="148"/>
      <c r="K850" s="63"/>
      <c r="L850" s="63"/>
      <c r="M850" s="148"/>
      <c r="N850" s="148"/>
      <c r="O850" s="66"/>
    </row>
    <row r="851" spans="1:15" s="6" customFormat="1" ht="12.75" customHeight="1">
      <c r="A851" s="30" t="s">
        <v>86</v>
      </c>
      <c r="B851" s="69" t="s">
        <v>87</v>
      </c>
      <c r="C851" s="143"/>
      <c r="D851" s="143">
        <v>7</v>
      </c>
      <c r="E851" s="67" t="s">
        <v>997</v>
      </c>
      <c r="F851" s="67" t="s">
        <v>88</v>
      </c>
      <c r="G851" s="30" t="s">
        <v>606</v>
      </c>
      <c r="H851" s="148"/>
      <c r="I851" s="148"/>
      <c r="J851" s="148"/>
      <c r="K851" s="63"/>
      <c r="L851" s="63"/>
      <c r="M851" s="148"/>
      <c r="N851" s="148"/>
      <c r="O851" s="66"/>
    </row>
    <row r="852" spans="1:15" s="6" customFormat="1" ht="12.75" customHeight="1">
      <c r="A852" s="30" t="s">
        <v>89</v>
      </c>
      <c r="B852" s="69" t="s">
        <v>90</v>
      </c>
      <c r="C852" s="143"/>
      <c r="D852" s="143">
        <v>7</v>
      </c>
      <c r="E852" s="67" t="s">
        <v>1005</v>
      </c>
      <c r="F852" s="67" t="s">
        <v>91</v>
      </c>
      <c r="G852" s="30" t="s">
        <v>610</v>
      </c>
      <c r="H852" s="148"/>
      <c r="I852" s="148"/>
      <c r="J852" s="148"/>
      <c r="K852" s="63"/>
      <c r="L852" s="63"/>
      <c r="M852" s="148"/>
      <c r="N852" s="148"/>
      <c r="O852" s="66"/>
    </row>
    <row r="853" spans="1:15" s="6" customFormat="1" ht="12.75" customHeight="1">
      <c r="A853" s="30" t="s">
        <v>92</v>
      </c>
      <c r="B853" s="69" t="s">
        <v>93</v>
      </c>
      <c r="C853" s="143"/>
      <c r="D853" s="143">
        <v>7</v>
      </c>
      <c r="E853" s="67" t="s">
        <v>1919</v>
      </c>
      <c r="F853" s="67" t="s">
        <v>94</v>
      </c>
      <c r="G853" s="30" t="s">
        <v>604</v>
      </c>
      <c r="H853" s="148"/>
      <c r="I853" s="148"/>
      <c r="J853" s="148"/>
      <c r="K853" s="63"/>
      <c r="L853" s="63"/>
      <c r="M853" s="148"/>
      <c r="N853" s="148"/>
      <c r="O853" s="66"/>
    </row>
    <row r="854" spans="1:15" s="6" customFormat="1" ht="12.75" customHeight="1">
      <c r="A854" s="30" t="s">
        <v>95</v>
      </c>
      <c r="B854" s="69" t="s">
        <v>96</v>
      </c>
      <c r="C854" s="67" t="s">
        <v>587</v>
      </c>
      <c r="D854" s="143" t="s">
        <v>591</v>
      </c>
      <c r="E854" s="67" t="s">
        <v>1212</v>
      </c>
      <c r="F854" s="67" t="s">
        <v>97</v>
      </c>
      <c r="G854" s="30" t="s">
        <v>608</v>
      </c>
      <c r="H854" s="148"/>
      <c r="I854" s="148"/>
      <c r="J854" s="148"/>
      <c r="K854" s="63"/>
      <c r="L854" s="63"/>
      <c r="M854" s="148"/>
      <c r="N854" s="148"/>
      <c r="O854" s="66"/>
    </row>
    <row r="855" spans="1:15" s="6" customFormat="1" ht="12.75" customHeight="1">
      <c r="A855" s="30" t="s">
        <v>98</v>
      </c>
      <c r="B855" s="69" t="s">
        <v>99</v>
      </c>
      <c r="C855" s="143"/>
      <c r="D855" s="143" t="s">
        <v>582</v>
      </c>
      <c r="E855" s="67" t="s">
        <v>1212</v>
      </c>
      <c r="F855" s="67" t="s">
        <v>100</v>
      </c>
      <c r="G855" s="30" t="s">
        <v>607</v>
      </c>
      <c r="H855" s="148"/>
      <c r="I855" s="148"/>
      <c r="J855" s="148"/>
      <c r="K855" s="63"/>
      <c r="L855" s="63"/>
      <c r="M855" s="148"/>
      <c r="N855" s="148"/>
      <c r="O855" s="66"/>
    </row>
    <row r="856" spans="1:15" s="6" customFormat="1" ht="12.75" customHeight="1">
      <c r="A856" s="30" t="s">
        <v>101</v>
      </c>
      <c r="B856" s="69" t="s">
        <v>102</v>
      </c>
      <c r="C856" s="143" t="s">
        <v>587</v>
      </c>
      <c r="D856" s="143">
        <v>7</v>
      </c>
      <c r="E856" s="67" t="s">
        <v>980</v>
      </c>
      <c r="F856" s="67" t="s">
        <v>103</v>
      </c>
      <c r="G856" s="30" t="s">
        <v>609</v>
      </c>
      <c r="H856" s="148"/>
      <c r="I856" s="148"/>
      <c r="J856" s="148"/>
      <c r="K856" s="63"/>
      <c r="L856" s="63"/>
      <c r="M856" s="148"/>
      <c r="N856" s="148"/>
      <c r="O856" s="66"/>
    </row>
    <row r="857" spans="1:15" s="6" customFormat="1" ht="12.75" customHeight="1">
      <c r="A857" s="30" t="s">
        <v>104</v>
      </c>
      <c r="B857" s="69" t="s">
        <v>105</v>
      </c>
      <c r="C857" s="67" t="s">
        <v>1350</v>
      </c>
      <c r="D857" s="143" t="s">
        <v>591</v>
      </c>
      <c r="E857" s="67" t="s">
        <v>984</v>
      </c>
      <c r="F857" s="67" t="s">
        <v>106</v>
      </c>
      <c r="G857" s="30" t="s">
        <v>604</v>
      </c>
      <c r="H857" s="148"/>
      <c r="I857" s="148"/>
      <c r="J857" s="148"/>
      <c r="K857" s="63"/>
      <c r="L857" s="63"/>
      <c r="M857" s="148"/>
      <c r="N857" s="148"/>
      <c r="O857" s="66"/>
    </row>
    <row r="858" spans="1:15" s="6" customFormat="1" ht="12.75" customHeight="1">
      <c r="A858" s="30" t="s">
        <v>107</v>
      </c>
      <c r="B858" s="69" t="s">
        <v>2420</v>
      </c>
      <c r="C858" s="143"/>
      <c r="D858" s="143" t="s">
        <v>592</v>
      </c>
      <c r="E858" s="67" t="s">
        <v>690</v>
      </c>
      <c r="F858" s="67" t="s">
        <v>108</v>
      </c>
      <c r="G858" s="30" t="s">
        <v>607</v>
      </c>
      <c r="H858" s="148"/>
      <c r="I858" s="148"/>
      <c r="J858" s="148"/>
      <c r="K858" s="63"/>
      <c r="L858" s="63"/>
      <c r="M858" s="148"/>
      <c r="N858" s="148"/>
      <c r="O858" s="66"/>
    </row>
    <row r="859" spans="1:15" s="6" customFormat="1" ht="12.75" customHeight="1">
      <c r="A859" s="30" t="s">
        <v>109</v>
      </c>
      <c r="B859" s="69" t="s">
        <v>155</v>
      </c>
      <c r="C859" s="143"/>
      <c r="D859" s="143" t="s">
        <v>592</v>
      </c>
      <c r="E859" s="67" t="s">
        <v>1001</v>
      </c>
      <c r="F859" s="67" t="s">
        <v>156</v>
      </c>
      <c r="G859" s="30" t="s">
        <v>679</v>
      </c>
      <c r="H859" s="148"/>
      <c r="I859" s="148"/>
      <c r="J859" s="148"/>
      <c r="K859" s="63"/>
      <c r="L859" s="63"/>
      <c r="M859" s="148"/>
      <c r="N859" s="148"/>
      <c r="O859" s="66"/>
    </row>
    <row r="860" spans="1:15" s="6" customFormat="1" ht="12.75" customHeight="1">
      <c r="A860" s="30" t="s">
        <v>157</v>
      </c>
      <c r="B860" s="69" t="s">
        <v>1145</v>
      </c>
      <c r="C860" s="143"/>
      <c r="D860" s="143" t="s">
        <v>588</v>
      </c>
      <c r="E860" s="67" t="s">
        <v>1070</v>
      </c>
      <c r="F860" s="67" t="s">
        <v>158</v>
      </c>
      <c r="G860" s="30" t="s">
        <v>606</v>
      </c>
      <c r="H860" s="148"/>
      <c r="I860" s="148"/>
      <c r="J860" s="148"/>
      <c r="K860" s="63"/>
      <c r="L860" s="63"/>
      <c r="M860" s="148"/>
      <c r="N860" s="148"/>
      <c r="O860" s="66"/>
    </row>
    <row r="861" spans="1:15" s="6" customFormat="1" ht="12.75" customHeight="1">
      <c r="A861" s="30" t="s">
        <v>159</v>
      </c>
      <c r="B861" s="69" t="s">
        <v>160</v>
      </c>
      <c r="C861" s="143" t="s">
        <v>589</v>
      </c>
      <c r="D861" s="143">
        <v>7</v>
      </c>
      <c r="E861" s="67" t="s">
        <v>1919</v>
      </c>
      <c r="F861" s="67" t="s">
        <v>161</v>
      </c>
      <c r="G861" s="30" t="s">
        <v>609</v>
      </c>
      <c r="H861" s="148"/>
      <c r="I861" s="148"/>
      <c r="J861" s="148"/>
      <c r="K861" s="63"/>
      <c r="L861" s="63"/>
      <c r="M861" s="148"/>
      <c r="N861" s="148"/>
      <c r="O861" s="66"/>
    </row>
    <row r="862" spans="1:15" s="6" customFormat="1" ht="12.75" customHeight="1">
      <c r="A862" s="30" t="s">
        <v>3156</v>
      </c>
      <c r="B862" s="69" t="s">
        <v>1146</v>
      </c>
      <c r="C862" s="67" t="s">
        <v>587</v>
      </c>
      <c r="D862" s="143">
        <v>7</v>
      </c>
      <c r="E862" s="67" t="s">
        <v>980</v>
      </c>
      <c r="F862" s="67" t="s">
        <v>3157</v>
      </c>
      <c r="G862" s="30" t="s">
        <v>608</v>
      </c>
      <c r="H862" s="148"/>
      <c r="I862" s="148"/>
      <c r="J862" s="148"/>
      <c r="K862" s="63"/>
      <c r="L862" s="63"/>
      <c r="M862" s="148"/>
      <c r="N862" s="148"/>
      <c r="O862" s="66"/>
    </row>
    <row r="863" spans="1:15" s="6" customFormat="1" ht="12.75" customHeight="1">
      <c r="A863" s="30" t="s">
        <v>162</v>
      </c>
      <c r="B863" s="69" t="s">
        <v>163</v>
      </c>
      <c r="C863" s="67" t="s">
        <v>587</v>
      </c>
      <c r="D863" s="143" t="s">
        <v>592</v>
      </c>
      <c r="E863" s="67" t="s">
        <v>1212</v>
      </c>
      <c r="F863" s="67" t="s">
        <v>164</v>
      </c>
      <c r="G863" s="30" t="s">
        <v>607</v>
      </c>
      <c r="H863" s="148"/>
      <c r="I863" s="148"/>
      <c r="J863" s="148"/>
      <c r="K863" s="63"/>
      <c r="L863" s="63"/>
      <c r="M863" s="148"/>
      <c r="N863" s="148"/>
      <c r="O863" s="66"/>
    </row>
    <row r="864" spans="1:15" s="6" customFormat="1" ht="12.75" customHeight="1">
      <c r="A864" s="30" t="s">
        <v>165</v>
      </c>
      <c r="B864" s="69" t="s">
        <v>166</v>
      </c>
      <c r="C864" s="143"/>
      <c r="D864" s="143" t="s">
        <v>591</v>
      </c>
      <c r="E864" s="67" t="s">
        <v>2115</v>
      </c>
      <c r="F864" s="67" t="s">
        <v>167</v>
      </c>
      <c r="G864" s="30" t="s">
        <v>611</v>
      </c>
      <c r="H864" s="148"/>
      <c r="I864" s="148"/>
      <c r="J864" s="148"/>
      <c r="K864" s="63"/>
      <c r="L864" s="63"/>
      <c r="M864" s="148"/>
      <c r="N864" s="148"/>
      <c r="O864" s="66"/>
    </row>
    <row r="865" spans="1:15" s="6" customFormat="1" ht="12.75" customHeight="1">
      <c r="A865" s="158" t="s">
        <v>1209</v>
      </c>
      <c r="B865" s="69" t="s">
        <v>1785</v>
      </c>
      <c r="C865" s="143"/>
      <c r="D865" s="143">
        <v>7</v>
      </c>
      <c r="E865" s="67" t="s">
        <v>993</v>
      </c>
      <c r="F865" s="67" t="s">
        <v>1786</v>
      </c>
      <c r="G865" s="30">
        <v>2</v>
      </c>
      <c r="H865" s="148"/>
      <c r="I865" s="148"/>
      <c r="J865" s="148"/>
      <c r="K865" s="63"/>
      <c r="L865" s="63"/>
      <c r="M865" s="148"/>
      <c r="N865" s="148"/>
      <c r="O865" s="66"/>
    </row>
    <row r="866" spans="1:15" s="6" customFormat="1" ht="12.75" customHeight="1">
      <c r="A866" s="30" t="s">
        <v>168</v>
      </c>
      <c r="B866" s="69" t="s">
        <v>169</v>
      </c>
      <c r="C866" s="143"/>
      <c r="D866" s="143">
        <v>7</v>
      </c>
      <c r="E866" s="67" t="s">
        <v>1212</v>
      </c>
      <c r="F866" s="67" t="s">
        <v>170</v>
      </c>
      <c r="G866" s="30" t="s">
        <v>609</v>
      </c>
      <c r="H866" s="148"/>
      <c r="I866" s="148"/>
      <c r="J866" s="148"/>
      <c r="K866" s="63"/>
      <c r="L866" s="63"/>
      <c r="M866" s="148"/>
      <c r="N866" s="148"/>
      <c r="O866" s="66"/>
    </row>
    <row r="867" spans="1:15" s="6" customFormat="1" ht="12.75" customHeight="1">
      <c r="A867" s="30" t="s">
        <v>171</v>
      </c>
      <c r="B867" s="69" t="s">
        <v>172</v>
      </c>
      <c r="C867" s="143"/>
      <c r="D867" s="143">
        <v>7</v>
      </c>
      <c r="E867" s="67" t="s">
        <v>678</v>
      </c>
      <c r="F867" s="67" t="s">
        <v>173</v>
      </c>
      <c r="G867" s="30" t="s">
        <v>609</v>
      </c>
      <c r="H867" s="148"/>
      <c r="I867" s="148"/>
      <c r="J867" s="148"/>
      <c r="K867" s="63"/>
      <c r="L867" s="63"/>
      <c r="M867" s="148"/>
      <c r="N867" s="148"/>
      <c r="O867" s="66"/>
    </row>
    <row r="868" spans="1:15" s="6" customFormat="1" ht="12.75" customHeight="1">
      <c r="A868" s="30" t="s">
        <v>174</v>
      </c>
      <c r="B868" s="69" t="s">
        <v>175</v>
      </c>
      <c r="C868" s="67" t="s">
        <v>587</v>
      </c>
      <c r="D868" s="143" t="s">
        <v>592</v>
      </c>
      <c r="E868" s="67" t="s">
        <v>1069</v>
      </c>
      <c r="F868" s="67" t="s">
        <v>176</v>
      </c>
      <c r="G868" s="30" t="s">
        <v>604</v>
      </c>
      <c r="H868" s="148"/>
      <c r="I868" s="148"/>
      <c r="J868" s="148"/>
      <c r="K868" s="63"/>
      <c r="L868" s="63"/>
      <c r="M868" s="148"/>
      <c r="N868" s="148"/>
      <c r="O868" s="66"/>
    </row>
    <row r="869" spans="1:15" s="6" customFormat="1" ht="12.75" customHeight="1">
      <c r="A869" s="30" t="s">
        <v>497</v>
      </c>
      <c r="B869" s="69" t="s">
        <v>990</v>
      </c>
      <c r="C869" s="143" t="s">
        <v>587</v>
      </c>
      <c r="D869" s="143">
        <v>7</v>
      </c>
      <c r="E869" s="67" t="s">
        <v>991</v>
      </c>
      <c r="F869" s="67" t="s">
        <v>498</v>
      </c>
      <c r="G869" s="30" t="s">
        <v>607</v>
      </c>
      <c r="H869" s="148"/>
      <c r="I869" s="148"/>
      <c r="J869" s="148"/>
      <c r="K869" s="63"/>
      <c r="L869" s="63"/>
      <c r="M869" s="148"/>
      <c r="N869" s="148"/>
      <c r="O869" s="66"/>
    </row>
    <row r="870" spans="1:15" s="6" customFormat="1" ht="12.75" customHeight="1">
      <c r="A870" s="30" t="s">
        <v>177</v>
      </c>
      <c r="B870" s="69" t="s">
        <v>178</v>
      </c>
      <c r="C870" s="67" t="s">
        <v>1350</v>
      </c>
      <c r="D870" s="143" t="s">
        <v>586</v>
      </c>
      <c r="E870" s="67" t="s">
        <v>985</v>
      </c>
      <c r="F870" s="67" t="s">
        <v>179</v>
      </c>
      <c r="G870" s="30" t="s">
        <v>611</v>
      </c>
      <c r="H870" s="148"/>
      <c r="I870" s="148"/>
      <c r="J870" s="148"/>
      <c r="K870" s="63"/>
      <c r="L870" s="63"/>
      <c r="M870" s="148"/>
      <c r="N870" s="148"/>
      <c r="O870" s="66"/>
    </row>
    <row r="871" spans="1:15" s="6" customFormat="1" ht="12.75" customHeight="1">
      <c r="A871" s="30" t="s">
        <v>180</v>
      </c>
      <c r="B871" s="69" t="s">
        <v>181</v>
      </c>
      <c r="C871" s="143"/>
      <c r="D871" s="143" t="s">
        <v>592</v>
      </c>
      <c r="E871" s="67" t="s">
        <v>1919</v>
      </c>
      <c r="F871" s="67" t="s">
        <v>182</v>
      </c>
      <c r="G871" s="30" t="s">
        <v>691</v>
      </c>
      <c r="H871" s="148"/>
      <c r="I871" s="148"/>
      <c r="J871" s="148"/>
      <c r="K871" s="63"/>
      <c r="L871" s="63"/>
      <c r="M871" s="148"/>
      <c r="N871" s="148"/>
      <c r="O871" s="66"/>
    </row>
    <row r="872" spans="1:15" s="6" customFormat="1" ht="12.75" customHeight="1">
      <c r="A872" s="30" t="s">
        <v>183</v>
      </c>
      <c r="B872" s="69" t="s">
        <v>1147</v>
      </c>
      <c r="C872" s="143"/>
      <c r="D872" s="143" t="s">
        <v>588</v>
      </c>
      <c r="E872" s="67" t="s">
        <v>681</v>
      </c>
      <c r="F872" s="67" t="s">
        <v>184</v>
      </c>
      <c r="G872" s="30" t="s">
        <v>606</v>
      </c>
      <c r="H872" s="148"/>
      <c r="I872" s="148"/>
      <c r="J872" s="148"/>
      <c r="K872" s="63"/>
      <c r="L872" s="63"/>
      <c r="M872" s="148"/>
      <c r="N872" s="148"/>
      <c r="O872" s="66"/>
    </row>
    <row r="873" spans="1:15" s="6" customFormat="1" ht="12.75" customHeight="1">
      <c r="A873" s="30" t="s">
        <v>185</v>
      </c>
      <c r="B873" s="69" t="s">
        <v>186</v>
      </c>
      <c r="C873" s="143"/>
      <c r="D873" s="143">
        <v>7</v>
      </c>
      <c r="E873" s="67" t="s">
        <v>995</v>
      </c>
      <c r="F873" s="67" t="s">
        <v>187</v>
      </c>
      <c r="G873" s="30" t="s">
        <v>604</v>
      </c>
      <c r="H873" s="148"/>
      <c r="I873" s="148"/>
      <c r="J873" s="148"/>
      <c r="K873" s="63"/>
      <c r="L873" s="63"/>
      <c r="M873" s="148"/>
      <c r="N873" s="148"/>
      <c r="O873" s="66"/>
    </row>
    <row r="874" spans="1:15" s="6" customFormat="1" ht="12.75" customHeight="1">
      <c r="A874" s="30" t="s">
        <v>188</v>
      </c>
      <c r="B874" s="69" t="s">
        <v>1148</v>
      </c>
      <c r="C874" s="67" t="s">
        <v>587</v>
      </c>
      <c r="D874" s="143">
        <v>7</v>
      </c>
      <c r="E874" s="67" t="s">
        <v>984</v>
      </c>
      <c r="F874" s="67" t="s">
        <v>189</v>
      </c>
      <c r="G874" s="30" t="s">
        <v>611</v>
      </c>
      <c r="H874" s="148"/>
      <c r="I874" s="148"/>
      <c r="J874" s="148"/>
      <c r="K874" s="63"/>
      <c r="L874" s="63"/>
      <c r="M874" s="148"/>
      <c r="N874" s="148"/>
      <c r="O874" s="66"/>
    </row>
    <row r="875" spans="1:15" s="6" customFormat="1" ht="12.75" customHeight="1">
      <c r="A875" s="30" t="s">
        <v>190</v>
      </c>
      <c r="B875" s="69" t="s">
        <v>191</v>
      </c>
      <c r="C875" s="143"/>
      <c r="D875" s="143">
        <v>7</v>
      </c>
      <c r="E875" s="67" t="s">
        <v>989</v>
      </c>
      <c r="F875" s="67" t="s">
        <v>192</v>
      </c>
      <c r="G875" s="30" t="s">
        <v>606</v>
      </c>
      <c r="H875" s="148"/>
      <c r="I875" s="148"/>
      <c r="J875" s="148"/>
      <c r="K875" s="63"/>
      <c r="L875" s="63"/>
      <c r="M875" s="148"/>
      <c r="N875" s="148"/>
      <c r="O875" s="66"/>
    </row>
    <row r="876" spans="1:15" s="6" customFormat="1" ht="12.75" customHeight="1">
      <c r="A876" s="30" t="s">
        <v>193</v>
      </c>
      <c r="B876" s="69" t="s">
        <v>1714</v>
      </c>
      <c r="C876" s="143"/>
      <c r="D876" s="143" t="s">
        <v>588</v>
      </c>
      <c r="E876" s="67" t="s">
        <v>980</v>
      </c>
      <c r="F876" s="67" t="s">
        <v>194</v>
      </c>
      <c r="G876" s="30" t="s">
        <v>609</v>
      </c>
      <c r="H876" s="148"/>
      <c r="I876" s="148"/>
      <c r="J876" s="148"/>
      <c r="K876" s="63"/>
      <c r="L876" s="63"/>
      <c r="M876" s="151"/>
      <c r="N876" s="148"/>
      <c r="O876" s="66"/>
    </row>
    <row r="877" spans="1:15" s="6" customFormat="1" ht="12.75" customHeight="1">
      <c r="A877" s="30" t="s">
        <v>195</v>
      </c>
      <c r="B877" s="69" t="s">
        <v>196</v>
      </c>
      <c r="C877" s="67" t="s">
        <v>587</v>
      </c>
      <c r="D877" s="143">
        <v>7</v>
      </c>
      <c r="E877" s="142" t="s">
        <v>1919</v>
      </c>
      <c r="F877" s="67" t="s">
        <v>197</v>
      </c>
      <c r="G877" s="30" t="s">
        <v>610</v>
      </c>
      <c r="H877" s="148"/>
      <c r="I877" s="148"/>
      <c r="J877" s="148"/>
      <c r="K877" s="63"/>
      <c r="L877" s="63"/>
      <c r="M877" s="151"/>
      <c r="N877" s="148"/>
      <c r="O877" s="66"/>
    </row>
    <row r="878" spans="1:15" s="6" customFormat="1" ht="12.75" customHeight="1">
      <c r="A878" s="30" t="s">
        <v>198</v>
      </c>
      <c r="B878" s="69" t="s">
        <v>2421</v>
      </c>
      <c r="C878" s="67" t="s">
        <v>587</v>
      </c>
      <c r="D878" s="143">
        <v>7</v>
      </c>
      <c r="E878" s="142" t="s">
        <v>1919</v>
      </c>
      <c r="F878" s="67" t="s">
        <v>199</v>
      </c>
      <c r="G878" s="30" t="s">
        <v>604</v>
      </c>
      <c r="H878" s="148"/>
      <c r="I878" s="148"/>
      <c r="J878" s="148"/>
      <c r="K878" s="63"/>
      <c r="L878" s="63"/>
      <c r="M878" s="148"/>
      <c r="N878" s="148"/>
      <c r="O878" s="66"/>
    </row>
    <row r="879" spans="1:15" s="6" customFormat="1" ht="12.75" customHeight="1">
      <c r="A879" s="30" t="s">
        <v>200</v>
      </c>
      <c r="B879" s="69" t="s">
        <v>201</v>
      </c>
      <c r="C879" s="143" t="s">
        <v>587</v>
      </c>
      <c r="D879" s="143">
        <v>7</v>
      </c>
      <c r="E879" s="67" t="s">
        <v>1200</v>
      </c>
      <c r="F879" s="67" t="s">
        <v>202</v>
      </c>
      <c r="G879" s="30" t="s">
        <v>608</v>
      </c>
      <c r="H879" s="148"/>
      <c r="I879" s="148"/>
      <c r="J879" s="148"/>
      <c r="K879" s="63"/>
      <c r="L879" s="63"/>
      <c r="M879" s="148"/>
      <c r="N879" s="148"/>
      <c r="O879" s="66"/>
    </row>
    <row r="880" spans="1:15" s="6" customFormat="1" ht="12.75" customHeight="1">
      <c r="A880" s="30" t="s">
        <v>203</v>
      </c>
      <c r="B880" s="69" t="s">
        <v>204</v>
      </c>
      <c r="C880" s="143"/>
      <c r="D880" s="143" t="s">
        <v>582</v>
      </c>
      <c r="E880" s="67" t="s">
        <v>677</v>
      </c>
      <c r="F880" s="67" t="s">
        <v>205</v>
      </c>
      <c r="G880" s="30" t="s">
        <v>607</v>
      </c>
      <c r="H880" s="148"/>
      <c r="I880" s="148"/>
      <c r="J880" s="148"/>
      <c r="K880" s="63"/>
      <c r="L880" s="63"/>
      <c r="M880" s="148"/>
      <c r="N880" s="148"/>
      <c r="O880" s="66"/>
    </row>
    <row r="881" spans="1:15" s="6" customFormat="1" ht="12.75" customHeight="1">
      <c r="A881" s="30" t="s">
        <v>206</v>
      </c>
      <c r="B881" s="69" t="s">
        <v>1149</v>
      </c>
      <c r="C881" s="67" t="s">
        <v>587</v>
      </c>
      <c r="D881" s="143">
        <v>7</v>
      </c>
      <c r="E881" s="67" t="s">
        <v>1213</v>
      </c>
      <c r="F881" s="67" t="s">
        <v>207</v>
      </c>
      <c r="G881" s="30" t="s">
        <v>679</v>
      </c>
      <c r="H881" s="148"/>
      <c r="I881" s="148"/>
      <c r="J881" s="148"/>
      <c r="K881" s="63"/>
      <c r="L881" s="63"/>
      <c r="M881" s="148"/>
      <c r="N881" s="148"/>
      <c r="O881" s="66"/>
    </row>
    <row r="882" spans="1:15" s="6" customFormat="1" ht="12.75" customHeight="1">
      <c r="A882" s="30" t="s">
        <v>208</v>
      </c>
      <c r="B882" s="69" t="s">
        <v>209</v>
      </c>
      <c r="C882" s="67" t="s">
        <v>589</v>
      </c>
      <c r="D882" s="143">
        <v>7</v>
      </c>
      <c r="E882" s="67" t="s">
        <v>1063</v>
      </c>
      <c r="F882" s="67" t="s">
        <v>210</v>
      </c>
      <c r="G882" s="30" t="s">
        <v>606</v>
      </c>
      <c r="H882" s="148"/>
      <c r="I882" s="148"/>
      <c r="J882" s="148"/>
      <c r="K882" s="63"/>
      <c r="L882" s="63"/>
      <c r="M882" s="148"/>
      <c r="N882" s="148"/>
      <c r="O882" s="66"/>
    </row>
    <row r="883" spans="1:15" s="6" customFormat="1" ht="12.75" customHeight="1">
      <c r="A883" s="30" t="s">
        <v>211</v>
      </c>
      <c r="B883" s="69" t="s">
        <v>3158</v>
      </c>
      <c r="C883" s="143"/>
      <c r="D883" s="143" t="s">
        <v>582</v>
      </c>
      <c r="E883" s="67" t="s">
        <v>1004</v>
      </c>
      <c r="F883" s="67" t="s">
        <v>212</v>
      </c>
      <c r="G883" s="30" t="s">
        <v>610</v>
      </c>
      <c r="H883" s="148"/>
      <c r="I883" s="148"/>
      <c r="J883" s="148"/>
      <c r="K883" s="63"/>
      <c r="L883" s="63"/>
      <c r="M883" s="148"/>
      <c r="N883" s="148"/>
      <c r="O883" s="66"/>
    </row>
    <row r="884" spans="1:15" s="6" customFormat="1" ht="12.75" customHeight="1">
      <c r="A884" s="30" t="s">
        <v>213</v>
      </c>
      <c r="B884" s="69" t="s">
        <v>2397</v>
      </c>
      <c r="C884" s="143"/>
      <c r="D884" s="143" t="s">
        <v>592</v>
      </c>
      <c r="E884" s="67" t="s">
        <v>1919</v>
      </c>
      <c r="F884" s="67" t="s">
        <v>214</v>
      </c>
      <c r="G884" s="30" t="s">
        <v>604</v>
      </c>
      <c r="H884" s="148"/>
      <c r="I884" s="148"/>
      <c r="J884" s="148"/>
      <c r="K884" s="63"/>
      <c r="L884" s="63"/>
      <c r="M884" s="148"/>
      <c r="N884" s="148"/>
      <c r="O884" s="66"/>
    </row>
    <row r="885" spans="1:15" s="6" customFormat="1" ht="12.75" customHeight="1">
      <c r="A885" s="30" t="s">
        <v>215</v>
      </c>
      <c r="B885" s="69" t="s">
        <v>2957</v>
      </c>
      <c r="C885" s="67" t="s">
        <v>589</v>
      </c>
      <c r="D885" s="143">
        <v>7</v>
      </c>
      <c r="E885" s="67" t="s">
        <v>1004</v>
      </c>
      <c r="F885" s="67" t="s">
        <v>216</v>
      </c>
      <c r="G885" s="30" t="s">
        <v>608</v>
      </c>
      <c r="H885" s="148"/>
      <c r="I885" s="148"/>
      <c r="J885" s="148"/>
      <c r="K885" s="63"/>
      <c r="L885" s="63"/>
      <c r="M885" s="148"/>
      <c r="N885" s="148"/>
      <c r="O885" s="66"/>
    </row>
    <row r="886" spans="1:15" s="6" customFormat="1" ht="12.75" customHeight="1">
      <c r="A886" s="30" t="s">
        <v>482</v>
      </c>
      <c r="B886" s="69" t="s">
        <v>483</v>
      </c>
      <c r="C886" s="145" t="s">
        <v>580</v>
      </c>
      <c r="D886" s="143">
        <v>7</v>
      </c>
      <c r="E886" s="67" t="s">
        <v>1212</v>
      </c>
      <c r="F886" s="67" t="s">
        <v>484</v>
      </c>
      <c r="G886" s="30" t="s">
        <v>609</v>
      </c>
      <c r="H886" s="148"/>
      <c r="I886" s="148"/>
      <c r="J886" s="148"/>
      <c r="K886" s="63"/>
      <c r="L886" s="63"/>
      <c r="M886" s="148"/>
      <c r="N886" s="148"/>
      <c r="O886" s="66"/>
    </row>
    <row r="887" spans="1:15" s="6" customFormat="1" ht="12.75" customHeight="1">
      <c r="A887" s="30" t="s">
        <v>217</v>
      </c>
      <c r="B887" s="69" t="s">
        <v>1150</v>
      </c>
      <c r="C887" s="143"/>
      <c r="D887" s="143" t="s">
        <v>591</v>
      </c>
      <c r="E887" s="67" t="s">
        <v>1004</v>
      </c>
      <c r="F887" s="67" t="s">
        <v>218</v>
      </c>
      <c r="G887" s="30" t="s">
        <v>604</v>
      </c>
      <c r="H887" s="148"/>
      <c r="I887" s="148"/>
      <c r="J887" s="148"/>
      <c r="K887" s="63"/>
      <c r="L887" s="63"/>
      <c r="M887" s="148"/>
      <c r="N887" s="148"/>
      <c r="O887" s="66"/>
    </row>
    <row r="888" spans="1:15" s="6" customFormat="1" ht="12.75" customHeight="1">
      <c r="A888" s="30" t="s">
        <v>219</v>
      </c>
      <c r="B888" s="69" t="s">
        <v>220</v>
      </c>
      <c r="C888" s="143" t="s">
        <v>587</v>
      </c>
      <c r="D888" s="143" t="s">
        <v>592</v>
      </c>
      <c r="E888" s="67" t="s">
        <v>2465</v>
      </c>
      <c r="F888" s="67" t="s">
        <v>221</v>
      </c>
      <c r="G888" s="30" t="s">
        <v>608</v>
      </c>
      <c r="H888" s="148"/>
      <c r="I888" s="148"/>
      <c r="J888" s="148"/>
      <c r="K888" s="63"/>
      <c r="L888" s="63"/>
      <c r="M888" s="148"/>
      <c r="N888" s="148"/>
      <c r="O888" s="66"/>
    </row>
    <row r="889" spans="1:15" s="6" customFormat="1" ht="12.75" customHeight="1">
      <c r="A889" s="30" t="s">
        <v>222</v>
      </c>
      <c r="B889" s="69" t="s">
        <v>223</v>
      </c>
      <c r="C889" s="67" t="s">
        <v>587</v>
      </c>
      <c r="D889" s="143" t="s">
        <v>592</v>
      </c>
      <c r="E889" s="67" t="s">
        <v>2465</v>
      </c>
      <c r="F889" s="67" t="s">
        <v>224</v>
      </c>
      <c r="G889" s="30" t="s">
        <v>607</v>
      </c>
      <c r="H889" s="148"/>
      <c r="I889" s="148"/>
      <c r="J889" s="148"/>
      <c r="K889" s="63"/>
      <c r="L889" s="63"/>
      <c r="M889" s="148"/>
      <c r="N889" s="148"/>
      <c r="O889" s="66"/>
    </row>
    <row r="890" spans="1:15" s="6" customFormat="1" ht="12.75" customHeight="1">
      <c r="A890" s="30" t="s">
        <v>225</v>
      </c>
      <c r="B890" s="69" t="s">
        <v>2422</v>
      </c>
      <c r="C890" s="143" t="s">
        <v>587</v>
      </c>
      <c r="D890" s="143">
        <v>7</v>
      </c>
      <c r="E890" s="67" t="s">
        <v>2465</v>
      </c>
      <c r="F890" s="67" t="s">
        <v>226</v>
      </c>
      <c r="G890" s="30" t="s">
        <v>679</v>
      </c>
      <c r="H890" s="148"/>
      <c r="I890" s="148"/>
      <c r="J890" s="148"/>
      <c r="K890" s="63"/>
      <c r="L890" s="63"/>
      <c r="M890" s="148"/>
      <c r="N890" s="148"/>
      <c r="O890" s="66"/>
    </row>
    <row r="891" spans="1:15" s="6" customFormat="1" ht="12.75" customHeight="1">
      <c r="A891" s="30" t="s">
        <v>227</v>
      </c>
      <c r="B891" s="69" t="s">
        <v>3159</v>
      </c>
      <c r="C891" s="143" t="s">
        <v>587</v>
      </c>
      <c r="D891" s="143" t="s">
        <v>591</v>
      </c>
      <c r="E891" s="67" t="s">
        <v>985</v>
      </c>
      <c r="F891" s="67" t="s">
        <v>228</v>
      </c>
      <c r="G891" s="30" t="s">
        <v>606</v>
      </c>
      <c r="H891" s="148"/>
      <c r="I891" s="148"/>
      <c r="J891" s="148"/>
      <c r="K891" s="63"/>
      <c r="L891" s="63"/>
      <c r="M891" s="148"/>
      <c r="N891" s="148"/>
      <c r="O891" s="66"/>
    </row>
    <row r="892" spans="1:15" s="6" customFormat="1" ht="12.75" customHeight="1">
      <c r="A892" s="30" t="s">
        <v>229</v>
      </c>
      <c r="B892" s="69" t="s">
        <v>230</v>
      </c>
      <c r="C892" s="143" t="s">
        <v>589</v>
      </c>
      <c r="D892" s="143">
        <v>7</v>
      </c>
      <c r="E892" s="67" t="s">
        <v>680</v>
      </c>
      <c r="F892" s="67" t="s">
        <v>231</v>
      </c>
      <c r="G892" s="30" t="s">
        <v>604</v>
      </c>
      <c r="H892" s="148"/>
      <c r="I892" s="148"/>
      <c r="J892" s="148"/>
      <c r="K892" s="63"/>
      <c r="L892" s="63"/>
      <c r="M892" s="148"/>
      <c r="N892" s="148"/>
      <c r="O892" s="66"/>
    </row>
    <row r="893" spans="1:15" s="6" customFormat="1" ht="12.75" customHeight="1">
      <c r="A893" s="30" t="s">
        <v>232</v>
      </c>
      <c r="B893" s="69" t="s">
        <v>233</v>
      </c>
      <c r="C893" s="67" t="s">
        <v>589</v>
      </c>
      <c r="D893" s="143">
        <v>7</v>
      </c>
      <c r="E893" s="67" t="s">
        <v>1069</v>
      </c>
      <c r="F893" s="67" t="s">
        <v>234</v>
      </c>
      <c r="G893" s="30" t="s">
        <v>608</v>
      </c>
      <c r="H893" s="148"/>
      <c r="I893" s="148"/>
      <c r="J893" s="148"/>
      <c r="K893" s="63"/>
      <c r="L893" s="63"/>
      <c r="M893" s="148"/>
      <c r="N893" s="148"/>
      <c r="O893" s="66"/>
    </row>
    <row r="894" spans="1:15" s="6" customFormat="1" ht="12.75" customHeight="1">
      <c r="A894" s="30" t="s">
        <v>235</v>
      </c>
      <c r="B894" s="69" t="s">
        <v>2958</v>
      </c>
      <c r="C894" s="143"/>
      <c r="D894" s="143" t="s">
        <v>592</v>
      </c>
      <c r="E894" s="67" t="s">
        <v>1002</v>
      </c>
      <c r="F894" s="67" t="s">
        <v>236</v>
      </c>
      <c r="G894" s="30" t="s">
        <v>691</v>
      </c>
      <c r="H894" s="148"/>
      <c r="I894" s="148"/>
      <c r="J894" s="148"/>
      <c r="K894" s="63"/>
      <c r="L894" s="63"/>
      <c r="M894" s="148"/>
      <c r="N894" s="148"/>
      <c r="O894" s="66"/>
    </row>
    <row r="895" spans="1:15" s="6" customFormat="1" ht="12.75" customHeight="1">
      <c r="A895" s="30" t="s">
        <v>3160</v>
      </c>
      <c r="B895" s="69" t="s">
        <v>3161</v>
      </c>
      <c r="C895" s="143" t="s">
        <v>587</v>
      </c>
      <c r="D895" s="143">
        <v>7</v>
      </c>
      <c r="E895" s="67" t="s">
        <v>1002</v>
      </c>
      <c r="F895" s="67" t="s">
        <v>3162</v>
      </c>
      <c r="G895" s="30" t="s">
        <v>606</v>
      </c>
      <c r="H895" s="148"/>
      <c r="I895" s="148"/>
      <c r="J895" s="148"/>
      <c r="K895" s="63"/>
      <c r="L895" s="63"/>
      <c r="M895" s="148"/>
      <c r="N895" s="148"/>
      <c r="O895" s="66"/>
    </row>
    <row r="896" spans="1:15" s="6" customFormat="1" ht="12.75" customHeight="1">
      <c r="A896" s="30" t="s">
        <v>237</v>
      </c>
      <c r="B896" s="69" t="s">
        <v>243</v>
      </c>
      <c r="C896" s="67" t="s">
        <v>587</v>
      </c>
      <c r="D896" s="143">
        <v>7</v>
      </c>
      <c r="E896" s="67" t="s">
        <v>1323</v>
      </c>
      <c r="F896" s="67" t="s">
        <v>244</v>
      </c>
      <c r="G896" s="30" t="s">
        <v>604</v>
      </c>
      <c r="H896" s="148"/>
      <c r="I896" s="148"/>
      <c r="J896" s="148"/>
      <c r="K896" s="63"/>
      <c r="L896" s="63"/>
      <c r="M896" s="148"/>
      <c r="N896" s="148"/>
      <c r="O896" s="66"/>
    </row>
    <row r="897" spans="1:15" s="6" customFormat="1" ht="12.75" customHeight="1">
      <c r="A897" s="30" t="s">
        <v>245</v>
      </c>
      <c r="B897" s="69" t="s">
        <v>1151</v>
      </c>
      <c r="C897" s="67" t="s">
        <v>587</v>
      </c>
      <c r="D897" s="143">
        <v>7</v>
      </c>
      <c r="E897" s="67" t="s">
        <v>1005</v>
      </c>
      <c r="F897" s="67" t="s">
        <v>246</v>
      </c>
      <c r="G897" s="30" t="s">
        <v>679</v>
      </c>
      <c r="H897" s="148"/>
      <c r="I897" s="148"/>
      <c r="J897" s="148"/>
      <c r="K897" s="63"/>
      <c r="L897" s="63"/>
      <c r="M897" s="148"/>
      <c r="N897" s="148"/>
      <c r="O897" s="66"/>
    </row>
    <row r="898" spans="1:15" s="6" customFormat="1" ht="12.75" customHeight="1">
      <c r="A898" s="30" t="s">
        <v>248</v>
      </c>
      <c r="B898" s="69" t="s">
        <v>1787</v>
      </c>
      <c r="C898" s="67" t="s">
        <v>587</v>
      </c>
      <c r="D898" s="143" t="s">
        <v>592</v>
      </c>
      <c r="E898" s="67" t="s">
        <v>997</v>
      </c>
      <c r="F898" s="67" t="s">
        <v>249</v>
      </c>
      <c r="G898" s="30" t="s">
        <v>609</v>
      </c>
      <c r="H898" s="148"/>
      <c r="I898" s="148"/>
      <c r="J898" s="148"/>
      <c r="K898" s="63"/>
      <c r="L898" s="63"/>
      <c r="M898" s="148"/>
      <c r="N898" s="148"/>
      <c r="O898" s="66"/>
    </row>
    <row r="899" spans="1:15" s="6" customFormat="1" ht="12.75" customHeight="1">
      <c r="A899" s="30" t="s">
        <v>250</v>
      </c>
      <c r="B899" s="69" t="s">
        <v>251</v>
      </c>
      <c r="C899" s="67" t="s">
        <v>587</v>
      </c>
      <c r="D899" s="143" t="s">
        <v>588</v>
      </c>
      <c r="E899" s="67" t="s">
        <v>682</v>
      </c>
      <c r="F899" s="67" t="s">
        <v>269</v>
      </c>
      <c r="G899" s="30" t="s">
        <v>610</v>
      </c>
      <c r="H899" s="148"/>
      <c r="I899" s="148"/>
      <c r="J899" s="148"/>
      <c r="K899" s="63"/>
      <c r="L899" s="63"/>
      <c r="M899" s="148"/>
      <c r="N899" s="148"/>
      <c r="O899" s="66"/>
    </row>
    <row r="900" spans="1:15" s="6" customFormat="1" ht="12.75" customHeight="1">
      <c r="A900" s="30" t="s">
        <v>270</v>
      </c>
      <c r="B900" s="69" t="s">
        <v>271</v>
      </c>
      <c r="C900" s="67" t="s">
        <v>589</v>
      </c>
      <c r="D900" s="143">
        <v>7</v>
      </c>
      <c r="E900" s="67" t="s">
        <v>1919</v>
      </c>
      <c r="F900" s="67" t="s">
        <v>272</v>
      </c>
      <c r="G900" s="30" t="s">
        <v>604</v>
      </c>
      <c r="H900" s="148"/>
      <c r="I900" s="148"/>
      <c r="J900" s="148"/>
      <c r="K900" s="63"/>
      <c r="L900" s="63"/>
      <c r="M900" s="148"/>
      <c r="N900" s="148"/>
      <c r="O900" s="66"/>
    </row>
    <row r="901" spans="1:15" s="6" customFormat="1" ht="12.75" customHeight="1">
      <c r="A901" s="30" t="s">
        <v>273</v>
      </c>
      <c r="B901" s="69" t="s">
        <v>1152</v>
      </c>
      <c r="C901" s="67"/>
      <c r="D901" s="143">
        <v>7</v>
      </c>
      <c r="E901" s="67" t="s">
        <v>1919</v>
      </c>
      <c r="F901" s="67" t="s">
        <v>274</v>
      </c>
      <c r="G901" s="30" t="s">
        <v>608</v>
      </c>
      <c r="H901" s="148"/>
      <c r="I901" s="148"/>
      <c r="J901" s="148"/>
      <c r="K901" s="63"/>
      <c r="L901" s="63"/>
      <c r="M901" s="148"/>
      <c r="N901" s="148"/>
      <c r="O901" s="66"/>
    </row>
    <row r="902" spans="1:15" s="6" customFormat="1" ht="12.75" customHeight="1">
      <c r="A902" s="30" t="s">
        <v>275</v>
      </c>
      <c r="B902" s="69" t="s">
        <v>1153</v>
      </c>
      <c r="C902" s="143"/>
      <c r="D902" s="143" t="s">
        <v>591</v>
      </c>
      <c r="E902" s="67" t="s">
        <v>980</v>
      </c>
      <c r="F902" s="67" t="s">
        <v>276</v>
      </c>
      <c r="G902" s="30" t="s">
        <v>607</v>
      </c>
      <c r="H902" s="148"/>
      <c r="I902" s="148"/>
      <c r="J902" s="148"/>
      <c r="K902" s="63"/>
      <c r="L902" s="63"/>
      <c r="M902" s="148"/>
      <c r="N902" s="148"/>
      <c r="O902" s="66"/>
    </row>
    <row r="903" spans="1:15" s="6" customFormat="1" ht="12.75" customHeight="1">
      <c r="A903" s="30" t="s">
        <v>277</v>
      </c>
      <c r="B903" s="69" t="s">
        <v>278</v>
      </c>
      <c r="C903" s="143" t="s">
        <v>589</v>
      </c>
      <c r="D903" s="143">
        <v>7</v>
      </c>
      <c r="E903" s="67" t="s">
        <v>991</v>
      </c>
      <c r="F903" s="67" t="s">
        <v>279</v>
      </c>
      <c r="G903" s="30" t="s">
        <v>691</v>
      </c>
      <c r="H903" s="148"/>
      <c r="I903" s="148"/>
      <c r="J903" s="148"/>
      <c r="K903" s="63"/>
      <c r="L903" s="63"/>
      <c r="M903" s="148"/>
      <c r="N903" s="148"/>
      <c r="O903" s="66"/>
    </row>
    <row r="904" spans="1:15" s="6" customFormat="1" ht="12.75" customHeight="1">
      <c r="A904" s="30" t="s">
        <v>280</v>
      </c>
      <c r="B904" s="69" t="s">
        <v>281</v>
      </c>
      <c r="C904" s="143" t="s">
        <v>587</v>
      </c>
      <c r="D904" s="143">
        <v>7</v>
      </c>
      <c r="E904" s="67" t="s">
        <v>991</v>
      </c>
      <c r="F904" s="67" t="s">
        <v>282</v>
      </c>
      <c r="G904" s="30" t="s">
        <v>606</v>
      </c>
      <c r="H904" s="148"/>
      <c r="I904" s="148"/>
      <c r="J904" s="148"/>
      <c r="K904" s="63"/>
      <c r="L904" s="63"/>
      <c r="M904" s="148"/>
      <c r="N904" s="148"/>
      <c r="O904" s="66"/>
    </row>
    <row r="905" spans="1:15" s="6" customFormat="1" ht="12.75" customHeight="1">
      <c r="A905" s="30" t="s">
        <v>283</v>
      </c>
      <c r="B905" s="69" t="s">
        <v>2410</v>
      </c>
      <c r="C905" s="143"/>
      <c r="D905" s="143" t="s">
        <v>591</v>
      </c>
      <c r="E905" s="67" t="s">
        <v>677</v>
      </c>
      <c r="F905" s="67" t="s">
        <v>284</v>
      </c>
      <c r="G905" s="30" t="s">
        <v>610</v>
      </c>
      <c r="H905" s="148"/>
      <c r="I905" s="148"/>
      <c r="J905" s="148"/>
      <c r="K905" s="63"/>
      <c r="L905" s="63"/>
      <c r="M905" s="148"/>
      <c r="N905" s="148"/>
      <c r="O905" s="66"/>
    </row>
    <row r="906" spans="1:15" s="6" customFormat="1" ht="12.75" customHeight="1">
      <c r="A906" s="30" t="s">
        <v>285</v>
      </c>
      <c r="B906" s="69" t="s">
        <v>286</v>
      </c>
      <c r="C906" s="143"/>
      <c r="D906" s="143">
        <v>7</v>
      </c>
      <c r="E906" s="67" t="s">
        <v>1200</v>
      </c>
      <c r="F906" s="67" t="s">
        <v>287</v>
      </c>
      <c r="G906" s="30" t="s">
        <v>679</v>
      </c>
      <c r="H906" s="148"/>
      <c r="I906" s="148"/>
      <c r="J906" s="148"/>
      <c r="K906" s="63"/>
      <c r="L906" s="63"/>
      <c r="M906" s="148"/>
      <c r="N906" s="148"/>
      <c r="O906" s="66"/>
    </row>
    <row r="907" spans="1:15" s="6" customFormat="1" ht="12.75" customHeight="1">
      <c r="A907" s="30" t="s">
        <v>288</v>
      </c>
      <c r="B907" s="69" t="s">
        <v>289</v>
      </c>
      <c r="C907" s="67" t="s">
        <v>587</v>
      </c>
      <c r="D907" s="143">
        <v>7</v>
      </c>
      <c r="E907" s="67" t="s">
        <v>986</v>
      </c>
      <c r="F907" s="67" t="s">
        <v>290</v>
      </c>
      <c r="G907" s="30" t="s">
        <v>609</v>
      </c>
      <c r="H907" s="148"/>
      <c r="I907" s="148"/>
      <c r="J907" s="148"/>
      <c r="K907" s="63"/>
      <c r="L907" s="63"/>
      <c r="M907" s="148"/>
      <c r="N907" s="148"/>
      <c r="O907" s="66"/>
    </row>
    <row r="908" spans="1:15" s="6" customFormat="1" ht="12.75" customHeight="1">
      <c r="A908" s="30" t="s">
        <v>291</v>
      </c>
      <c r="B908" s="69" t="s">
        <v>292</v>
      </c>
      <c r="C908" s="145" t="s">
        <v>580</v>
      </c>
      <c r="D908" s="143">
        <v>7</v>
      </c>
      <c r="E908" s="67" t="s">
        <v>985</v>
      </c>
      <c r="F908" s="67" t="s">
        <v>293</v>
      </c>
      <c r="G908" s="30" t="s">
        <v>610</v>
      </c>
      <c r="H908" s="148"/>
      <c r="I908" s="148"/>
      <c r="J908" s="148"/>
      <c r="K908" s="63"/>
      <c r="L908" s="63"/>
      <c r="M908" s="148"/>
      <c r="N908" s="148"/>
      <c r="O908" s="66"/>
    </row>
    <row r="909" spans="1:15" s="6" customFormat="1" ht="12.75" customHeight="1">
      <c r="A909" s="30" t="s">
        <v>294</v>
      </c>
      <c r="B909" s="69" t="s">
        <v>295</v>
      </c>
      <c r="C909" s="143"/>
      <c r="D909" s="143">
        <v>7</v>
      </c>
      <c r="E909" s="67" t="s">
        <v>992</v>
      </c>
      <c r="F909" s="67" t="s">
        <v>296</v>
      </c>
      <c r="G909" s="30" t="s">
        <v>604</v>
      </c>
      <c r="H909" s="148"/>
      <c r="I909" s="148"/>
      <c r="J909" s="148"/>
      <c r="K909" s="63"/>
      <c r="L909" s="63"/>
      <c r="M909" s="148"/>
      <c r="N909" s="148"/>
      <c r="O909" s="66"/>
    </row>
    <row r="910" spans="1:15" s="6" customFormat="1" ht="12.75" customHeight="1">
      <c r="A910" s="30" t="s">
        <v>297</v>
      </c>
      <c r="B910" s="69" t="s">
        <v>1154</v>
      </c>
      <c r="C910" s="143"/>
      <c r="D910" s="143">
        <v>7</v>
      </c>
      <c r="E910" s="67" t="s">
        <v>1919</v>
      </c>
      <c r="F910" s="67" t="s">
        <v>298</v>
      </c>
      <c r="G910" s="30" t="s">
        <v>608</v>
      </c>
      <c r="H910" s="148"/>
      <c r="I910" s="148"/>
      <c r="J910" s="148"/>
      <c r="K910" s="63"/>
      <c r="L910" s="63"/>
      <c r="M910" s="148"/>
      <c r="N910" s="148"/>
      <c r="O910" s="66"/>
    </row>
    <row r="911" spans="1:15" s="6" customFormat="1" ht="12.75" customHeight="1">
      <c r="A911" s="30" t="s">
        <v>299</v>
      </c>
      <c r="B911" s="69" t="s">
        <v>300</v>
      </c>
      <c r="C911" s="143"/>
      <c r="D911" s="143" t="s">
        <v>586</v>
      </c>
      <c r="E911" s="67" t="s">
        <v>986</v>
      </c>
      <c r="F911" s="67" t="s">
        <v>301</v>
      </c>
      <c r="G911" s="30" t="s">
        <v>611</v>
      </c>
      <c r="H911" s="148"/>
      <c r="I911" s="148"/>
      <c r="J911" s="148"/>
      <c r="K911" s="63"/>
      <c r="L911" s="63"/>
      <c r="M911" s="148"/>
      <c r="N911" s="148"/>
      <c r="O911" s="66"/>
    </row>
    <row r="912" spans="1:15" s="6" customFormat="1" ht="12.75" customHeight="1">
      <c r="A912" s="30" t="s">
        <v>302</v>
      </c>
      <c r="B912" s="69" t="s">
        <v>2959</v>
      </c>
      <c r="C912" s="143"/>
      <c r="D912" s="143" t="s">
        <v>588</v>
      </c>
      <c r="E912" s="67" t="s">
        <v>1002</v>
      </c>
      <c r="F912" s="67" t="s">
        <v>303</v>
      </c>
      <c r="G912" s="30" t="s">
        <v>606</v>
      </c>
      <c r="H912" s="148"/>
      <c r="I912" s="148"/>
      <c r="J912" s="148"/>
      <c r="K912" s="63"/>
      <c r="L912" s="63"/>
      <c r="M912" s="148"/>
      <c r="N912" s="148"/>
      <c r="O912" s="66"/>
    </row>
    <row r="913" spans="1:15" s="6" customFormat="1" ht="12.75" customHeight="1">
      <c r="A913" s="30" t="s">
        <v>304</v>
      </c>
      <c r="B913" s="69" t="s">
        <v>1155</v>
      </c>
      <c r="C913" s="143"/>
      <c r="D913" s="143" t="s">
        <v>584</v>
      </c>
      <c r="E913" s="67" t="s">
        <v>1070</v>
      </c>
      <c r="F913" s="67" t="s">
        <v>305</v>
      </c>
      <c r="G913" s="30" t="s">
        <v>609</v>
      </c>
      <c r="H913" s="148"/>
      <c r="I913" s="148"/>
      <c r="J913" s="148"/>
      <c r="K913" s="63"/>
      <c r="L913" s="63"/>
      <c r="M913" s="148"/>
      <c r="N913" s="148"/>
      <c r="O913" s="66"/>
    </row>
    <row r="914" spans="1:15" s="6" customFormat="1" ht="12.75" customHeight="1">
      <c r="A914" s="158" t="s">
        <v>988</v>
      </c>
      <c r="B914" s="69" t="s">
        <v>1788</v>
      </c>
      <c r="C914" s="143" t="s">
        <v>589</v>
      </c>
      <c r="D914" s="143">
        <v>7</v>
      </c>
      <c r="E914" s="67" t="s">
        <v>1212</v>
      </c>
      <c r="F914" s="67">
        <v>6041664</v>
      </c>
      <c r="G914" s="30">
        <v>4</v>
      </c>
      <c r="H914" s="148"/>
      <c r="I914" s="148"/>
      <c r="J914" s="148"/>
      <c r="K914" s="63"/>
      <c r="L914" s="63"/>
      <c r="M914" s="151"/>
      <c r="N914" s="148"/>
      <c r="O914" s="66"/>
    </row>
    <row r="915" spans="1:15" s="6" customFormat="1" ht="12.75" customHeight="1">
      <c r="A915" s="30" t="s">
        <v>3163</v>
      </c>
      <c r="B915" s="69" t="s">
        <v>3164</v>
      </c>
      <c r="C915" s="143" t="s">
        <v>589</v>
      </c>
      <c r="D915" s="143">
        <v>7</v>
      </c>
      <c r="E915" s="67" t="s">
        <v>1002</v>
      </c>
      <c r="F915" s="67" t="s">
        <v>1156</v>
      </c>
      <c r="G915" s="30" t="s">
        <v>608</v>
      </c>
      <c r="H915" s="148"/>
      <c r="I915" s="151"/>
      <c r="J915" s="148"/>
      <c r="K915" s="63"/>
      <c r="L915" s="63"/>
      <c r="M915" s="151"/>
      <c r="N915" s="148"/>
      <c r="O915" s="66"/>
    </row>
    <row r="916" spans="1:15" s="6" customFormat="1" ht="12.75" customHeight="1">
      <c r="A916" s="30" t="s">
        <v>306</v>
      </c>
      <c r="B916" s="69" t="s">
        <v>307</v>
      </c>
      <c r="C916" s="143"/>
      <c r="D916" s="143" t="s">
        <v>591</v>
      </c>
      <c r="E916" s="67" t="s">
        <v>1213</v>
      </c>
      <c r="F916" s="67" t="s">
        <v>308</v>
      </c>
      <c r="G916" s="30" t="s">
        <v>607</v>
      </c>
      <c r="H916" s="148"/>
      <c r="I916" s="148"/>
      <c r="J916" s="148"/>
      <c r="K916" s="63"/>
      <c r="L916" s="63"/>
      <c r="M916" s="148"/>
      <c r="N916" s="148"/>
      <c r="O916" s="66"/>
    </row>
    <row r="917" spans="1:15" s="6" customFormat="1" ht="12.75" customHeight="1">
      <c r="A917" s="30" t="s">
        <v>309</v>
      </c>
      <c r="B917" s="69" t="s">
        <v>310</v>
      </c>
      <c r="C917" s="143" t="s">
        <v>587</v>
      </c>
      <c r="D917" s="143">
        <v>7</v>
      </c>
      <c r="E917" s="67" t="s">
        <v>982</v>
      </c>
      <c r="F917" s="67" t="s">
        <v>311</v>
      </c>
      <c r="G917" s="30" t="s">
        <v>606</v>
      </c>
      <c r="H917" s="148"/>
      <c r="I917" s="151"/>
      <c r="J917" s="148"/>
      <c r="K917" s="63"/>
      <c r="L917" s="63"/>
      <c r="M917" s="151"/>
      <c r="N917" s="148"/>
      <c r="O917" s="66"/>
    </row>
    <row r="918" spans="1:15" s="6" customFormat="1" ht="12.75" customHeight="1">
      <c r="A918" s="30" t="s">
        <v>312</v>
      </c>
      <c r="B918" s="69" t="s">
        <v>313</v>
      </c>
      <c r="C918" s="143"/>
      <c r="D918" s="143" t="s">
        <v>592</v>
      </c>
      <c r="E918" s="67" t="s">
        <v>974</v>
      </c>
      <c r="F918" s="67" t="s">
        <v>314</v>
      </c>
      <c r="G918" s="30" t="s">
        <v>609</v>
      </c>
      <c r="H918" s="148"/>
      <c r="I918" s="148"/>
      <c r="J918" s="148"/>
      <c r="K918" s="63"/>
      <c r="L918" s="63"/>
      <c r="M918" s="148"/>
      <c r="N918" s="148"/>
      <c r="O918" s="66"/>
    </row>
    <row r="919" spans="1:15" s="6" customFormat="1" ht="12.75" customHeight="1">
      <c r="A919" s="30" t="s">
        <v>315</v>
      </c>
      <c r="B919" s="69" t="s">
        <v>1157</v>
      </c>
      <c r="C919" s="67" t="s">
        <v>583</v>
      </c>
      <c r="D919" s="143">
        <v>7</v>
      </c>
      <c r="E919" s="67" t="s">
        <v>1069</v>
      </c>
      <c r="F919" s="67" t="s">
        <v>499</v>
      </c>
      <c r="G919" s="30" t="s">
        <v>604</v>
      </c>
      <c r="H919" s="148"/>
      <c r="I919" s="148"/>
      <c r="J919" s="148"/>
      <c r="K919" s="63"/>
      <c r="L919" s="63"/>
      <c r="M919" s="148"/>
      <c r="N919" s="148"/>
      <c r="O919" s="66"/>
    </row>
    <row r="920" spans="1:15" s="6" customFormat="1" ht="12.75" customHeight="1">
      <c r="A920" s="30" t="s">
        <v>3165</v>
      </c>
      <c r="B920" s="69" t="s">
        <v>3166</v>
      </c>
      <c r="C920" s="67" t="s">
        <v>589</v>
      </c>
      <c r="D920" s="143">
        <v>7</v>
      </c>
      <c r="E920" s="67" t="s">
        <v>1919</v>
      </c>
      <c r="F920" s="67" t="s">
        <v>1158</v>
      </c>
      <c r="G920" s="30" t="s">
        <v>611</v>
      </c>
      <c r="H920" s="148"/>
      <c r="I920" s="148"/>
      <c r="J920" s="148"/>
      <c r="K920" s="63"/>
      <c r="L920" s="63"/>
      <c r="M920" s="148"/>
      <c r="N920" s="148"/>
      <c r="O920" s="66"/>
    </row>
    <row r="921" spans="1:15" s="6" customFormat="1" ht="12.75" customHeight="1">
      <c r="A921" s="30" t="s">
        <v>329</v>
      </c>
      <c r="B921" s="69" t="s">
        <v>330</v>
      </c>
      <c r="C921" s="67" t="s">
        <v>589</v>
      </c>
      <c r="D921" s="143">
        <v>7</v>
      </c>
      <c r="E921" s="67" t="s">
        <v>1323</v>
      </c>
      <c r="F921" s="67" t="s">
        <v>500</v>
      </c>
      <c r="G921" s="30" t="s">
        <v>610</v>
      </c>
      <c r="H921" s="148"/>
      <c r="I921" s="148"/>
      <c r="J921" s="148"/>
      <c r="K921" s="63"/>
      <c r="L921" s="63"/>
      <c r="M921" s="148"/>
      <c r="N921" s="148"/>
      <c r="O921" s="66"/>
    </row>
    <row r="922" spans="1:15" s="6" customFormat="1" ht="12.75" customHeight="1">
      <c r="A922" s="30" t="s">
        <v>331</v>
      </c>
      <c r="B922" s="69" t="s">
        <v>332</v>
      </c>
      <c r="C922" s="143" t="s">
        <v>587</v>
      </c>
      <c r="D922" s="143" t="s">
        <v>592</v>
      </c>
      <c r="E922" s="67" t="s">
        <v>683</v>
      </c>
      <c r="F922" s="67" t="s">
        <v>501</v>
      </c>
      <c r="G922" s="30" t="s">
        <v>604</v>
      </c>
      <c r="H922" s="148"/>
      <c r="I922" s="148"/>
      <c r="J922" s="148"/>
      <c r="K922" s="63"/>
      <c r="L922" s="63"/>
      <c r="M922" s="148"/>
      <c r="N922" s="148"/>
      <c r="O922" s="66"/>
    </row>
    <row r="923" spans="1:15" s="6" customFormat="1" ht="12.75" customHeight="1">
      <c r="A923" s="30" t="s">
        <v>333</v>
      </c>
      <c r="B923" s="69" t="s">
        <v>334</v>
      </c>
      <c r="C923" s="143" t="s">
        <v>587</v>
      </c>
      <c r="D923" s="143">
        <v>7</v>
      </c>
      <c r="E923" s="67" t="s">
        <v>683</v>
      </c>
      <c r="F923" s="67" t="s">
        <v>502</v>
      </c>
      <c r="G923" s="30" t="s">
        <v>608</v>
      </c>
      <c r="H923" s="148"/>
      <c r="I923" s="151"/>
      <c r="J923" s="148"/>
      <c r="K923" s="63"/>
      <c r="L923" s="63"/>
      <c r="M923" s="151"/>
      <c r="N923" s="148"/>
      <c r="O923" s="66"/>
    </row>
    <row r="924" spans="1:15" s="6" customFormat="1" ht="12.75" customHeight="1">
      <c r="A924" s="30" t="s">
        <v>3167</v>
      </c>
      <c r="B924" s="69" t="s">
        <v>3168</v>
      </c>
      <c r="C924" s="145" t="s">
        <v>580</v>
      </c>
      <c r="D924" s="143">
        <v>7</v>
      </c>
      <c r="E924" s="67" t="s">
        <v>1032</v>
      </c>
      <c r="F924" s="67" t="s">
        <v>1159</v>
      </c>
      <c r="G924" s="30" t="s">
        <v>607</v>
      </c>
      <c r="H924" s="148"/>
      <c r="I924" s="148"/>
      <c r="J924" s="148"/>
      <c r="K924" s="63"/>
      <c r="L924" s="63"/>
      <c r="M924" s="148"/>
      <c r="N924" s="148"/>
      <c r="O924" s="66"/>
    </row>
    <row r="925" spans="1:15" s="6" customFormat="1" ht="12.75" customHeight="1">
      <c r="A925" s="30" t="s">
        <v>335</v>
      </c>
      <c r="B925" s="69" t="s">
        <v>336</v>
      </c>
      <c r="C925" s="143"/>
      <c r="D925" s="143">
        <v>7</v>
      </c>
      <c r="E925" s="67" t="s">
        <v>1200</v>
      </c>
      <c r="F925" s="67" t="s">
        <v>503</v>
      </c>
      <c r="G925" s="30" t="s">
        <v>606</v>
      </c>
      <c r="H925" s="148"/>
      <c r="I925" s="148"/>
      <c r="J925" s="148"/>
      <c r="K925" s="63"/>
      <c r="L925" s="63"/>
      <c r="M925" s="148"/>
      <c r="N925" s="148"/>
      <c r="O925" s="66"/>
    </row>
    <row r="926" spans="1:15" s="6" customFormat="1" ht="12.75" customHeight="1">
      <c r="A926" s="30" t="s">
        <v>337</v>
      </c>
      <c r="B926" s="69" t="s">
        <v>338</v>
      </c>
      <c r="C926" s="143" t="s">
        <v>587</v>
      </c>
      <c r="D926" s="143">
        <v>7</v>
      </c>
      <c r="E926" s="67" t="s">
        <v>677</v>
      </c>
      <c r="F926" s="67" t="s">
        <v>504</v>
      </c>
      <c r="G926" s="30" t="s">
        <v>610</v>
      </c>
      <c r="H926" s="148"/>
      <c r="I926" s="148"/>
      <c r="J926" s="148"/>
      <c r="K926" s="63"/>
      <c r="L926" s="63"/>
      <c r="M926" s="148"/>
      <c r="N926" s="148"/>
      <c r="O926" s="66"/>
    </row>
    <row r="927" spans="1:15" s="6" customFormat="1" ht="12.75" customHeight="1">
      <c r="A927" s="30" t="s">
        <v>339</v>
      </c>
      <c r="B927" s="69" t="s">
        <v>341</v>
      </c>
      <c r="C927" s="143"/>
      <c r="D927" s="143">
        <v>7</v>
      </c>
      <c r="E927" s="67" t="s">
        <v>605</v>
      </c>
      <c r="F927" s="67" t="s">
        <v>505</v>
      </c>
      <c r="G927" s="30" t="s">
        <v>604</v>
      </c>
      <c r="H927" s="148"/>
      <c r="I927" s="148"/>
      <c r="J927" s="148"/>
      <c r="K927" s="63"/>
      <c r="L927" s="63"/>
      <c r="M927" s="148"/>
      <c r="N927" s="148"/>
      <c r="O927" s="66"/>
    </row>
    <row r="928" spans="1:15" s="6" customFormat="1" ht="12.75" customHeight="1">
      <c r="A928" s="30" t="s">
        <v>3169</v>
      </c>
      <c r="B928" s="69" t="s">
        <v>3170</v>
      </c>
      <c r="C928" s="67"/>
      <c r="D928" s="143">
        <v>7</v>
      </c>
      <c r="E928" s="67" t="s">
        <v>1919</v>
      </c>
      <c r="F928" s="67" t="s">
        <v>1160</v>
      </c>
      <c r="G928" s="30" t="s">
        <v>608</v>
      </c>
      <c r="H928" s="148"/>
      <c r="I928" s="148"/>
      <c r="J928" s="148"/>
      <c r="K928" s="63"/>
      <c r="L928" s="63"/>
      <c r="M928" s="148"/>
      <c r="N928" s="148"/>
      <c r="O928" s="66"/>
    </row>
    <row r="929" spans="1:15" s="6" customFormat="1" ht="12.75" customHeight="1">
      <c r="A929" s="30" t="s">
        <v>342</v>
      </c>
      <c r="B929" s="69" t="s">
        <v>343</v>
      </c>
      <c r="C929" s="67" t="s">
        <v>587</v>
      </c>
      <c r="D929" s="143">
        <v>7</v>
      </c>
      <c r="E929" s="67" t="s">
        <v>997</v>
      </c>
      <c r="F929" s="67" t="s">
        <v>506</v>
      </c>
      <c r="G929" s="30" t="s">
        <v>679</v>
      </c>
      <c r="H929" s="148"/>
      <c r="I929" s="148"/>
      <c r="J929" s="148"/>
      <c r="K929" s="63"/>
      <c r="L929" s="63"/>
      <c r="M929" s="148"/>
      <c r="N929" s="148"/>
      <c r="O929" s="66"/>
    </row>
    <row r="930" spans="1:15" s="6" customFormat="1" ht="12.75" customHeight="1">
      <c r="A930" s="30" t="s">
        <v>344</v>
      </c>
      <c r="B930" s="69" t="s">
        <v>346</v>
      </c>
      <c r="C930" s="67"/>
      <c r="D930" s="143">
        <v>7</v>
      </c>
      <c r="E930" s="67" t="s">
        <v>1919</v>
      </c>
      <c r="F930" s="67" t="s">
        <v>507</v>
      </c>
      <c r="G930" s="30" t="s">
        <v>611</v>
      </c>
      <c r="H930" s="148"/>
      <c r="I930" s="148"/>
      <c r="J930" s="148"/>
      <c r="K930" s="63"/>
      <c r="L930" s="63"/>
      <c r="M930" s="148"/>
      <c r="N930" s="148"/>
      <c r="O930" s="66"/>
    </row>
    <row r="931" spans="1:15" s="6" customFormat="1" ht="12.75" customHeight="1">
      <c r="A931" s="30" t="s">
        <v>347</v>
      </c>
      <c r="B931" s="69" t="s">
        <v>348</v>
      </c>
      <c r="C931" s="143"/>
      <c r="D931" s="143">
        <v>7</v>
      </c>
      <c r="E931" s="67" t="s">
        <v>997</v>
      </c>
      <c r="F931" s="67" t="s">
        <v>508</v>
      </c>
      <c r="G931" s="30" t="s">
        <v>691</v>
      </c>
      <c r="H931" s="148"/>
      <c r="I931" s="148"/>
      <c r="J931" s="148"/>
      <c r="K931" s="63"/>
      <c r="L931" s="63"/>
      <c r="M931" s="148"/>
      <c r="N931" s="148"/>
      <c r="O931" s="66"/>
    </row>
    <row r="932" spans="1:15" s="6" customFormat="1" ht="12.75" customHeight="1">
      <c r="A932" s="30" t="s">
        <v>349</v>
      </c>
      <c r="B932" s="69" t="s">
        <v>1161</v>
      </c>
      <c r="C932" s="143"/>
      <c r="D932" s="143" t="s">
        <v>592</v>
      </c>
      <c r="E932" s="67" t="s">
        <v>974</v>
      </c>
      <c r="F932" s="67" t="s">
        <v>509</v>
      </c>
      <c r="G932" s="30" t="s">
        <v>611</v>
      </c>
      <c r="H932" s="148"/>
      <c r="I932" s="148"/>
      <c r="J932" s="148"/>
      <c r="K932" s="63"/>
      <c r="L932" s="63"/>
      <c r="M932" s="148"/>
      <c r="N932" s="148"/>
      <c r="O932" s="66"/>
    </row>
    <row r="933" spans="1:15" s="6" customFormat="1" ht="12.75" customHeight="1">
      <c r="A933" s="30" t="s">
        <v>350</v>
      </c>
      <c r="B933" s="69" t="s">
        <v>351</v>
      </c>
      <c r="C933" s="67" t="s">
        <v>589</v>
      </c>
      <c r="D933" s="143">
        <v>7</v>
      </c>
      <c r="E933" s="67" t="s">
        <v>2573</v>
      </c>
      <c r="F933" s="67" t="s">
        <v>510</v>
      </c>
      <c r="G933" s="30" t="s">
        <v>610</v>
      </c>
      <c r="H933" s="148"/>
      <c r="I933" s="148"/>
      <c r="J933" s="148"/>
      <c r="K933" s="63"/>
      <c r="L933" s="63"/>
      <c r="M933" s="148"/>
      <c r="N933" s="148"/>
      <c r="O933" s="66"/>
    </row>
    <row r="934" spans="1:15" s="6" customFormat="1" ht="12.75" customHeight="1">
      <c r="A934" s="30" t="s">
        <v>352</v>
      </c>
      <c r="B934" s="69" t="s">
        <v>353</v>
      </c>
      <c r="C934" s="143" t="s">
        <v>587</v>
      </c>
      <c r="D934" s="143">
        <v>7</v>
      </c>
      <c r="E934" s="67" t="s">
        <v>2573</v>
      </c>
      <c r="F934" s="67" t="s">
        <v>511</v>
      </c>
      <c r="G934" s="30" t="s">
        <v>604</v>
      </c>
      <c r="H934" s="148"/>
      <c r="I934" s="148"/>
      <c r="J934" s="148"/>
      <c r="K934" s="63"/>
      <c r="L934" s="63"/>
      <c r="M934" s="148"/>
      <c r="N934" s="148"/>
      <c r="O934" s="66"/>
    </row>
    <row r="935" spans="1:15" s="6" customFormat="1" ht="12.75" customHeight="1">
      <c r="A935" s="30" t="s">
        <v>354</v>
      </c>
      <c r="B935" s="69" t="s">
        <v>355</v>
      </c>
      <c r="C935" s="143"/>
      <c r="D935" s="143">
        <v>7</v>
      </c>
      <c r="E935" s="67" t="s">
        <v>1919</v>
      </c>
      <c r="F935" s="67" t="s">
        <v>512</v>
      </c>
      <c r="G935" s="30" t="s">
        <v>607</v>
      </c>
      <c r="H935" s="148"/>
      <c r="I935" s="148"/>
      <c r="J935" s="148"/>
      <c r="K935" s="63"/>
      <c r="L935" s="63"/>
      <c r="M935" s="148"/>
      <c r="N935" s="148"/>
      <c r="O935" s="66"/>
    </row>
    <row r="936" spans="1:15" s="6" customFormat="1" ht="12.75" customHeight="1">
      <c r="A936" s="30" t="s">
        <v>356</v>
      </c>
      <c r="B936" s="69" t="s">
        <v>357</v>
      </c>
      <c r="C936" s="143" t="s">
        <v>587</v>
      </c>
      <c r="D936" s="143">
        <v>7</v>
      </c>
      <c r="E936" s="67" t="s">
        <v>1919</v>
      </c>
      <c r="F936" s="67" t="s">
        <v>513</v>
      </c>
      <c r="G936" s="30" t="s">
        <v>679</v>
      </c>
      <c r="H936" s="148"/>
      <c r="I936" s="148"/>
      <c r="J936" s="148"/>
      <c r="K936" s="63"/>
      <c r="L936" s="63"/>
      <c r="M936" s="148"/>
      <c r="N936" s="148"/>
      <c r="O936" s="66"/>
    </row>
    <row r="937" spans="1:15" s="6" customFormat="1" ht="12.75" customHeight="1">
      <c r="A937" s="30" t="s">
        <v>358</v>
      </c>
      <c r="B937" s="69" t="s">
        <v>359</v>
      </c>
      <c r="C937" s="143"/>
      <c r="D937" s="143">
        <v>7</v>
      </c>
      <c r="E937" s="67" t="s">
        <v>1004</v>
      </c>
      <c r="F937" s="67" t="s">
        <v>514</v>
      </c>
      <c r="G937" s="30" t="s">
        <v>611</v>
      </c>
      <c r="H937" s="148"/>
      <c r="I937" s="148"/>
      <c r="J937" s="148"/>
      <c r="K937" s="63"/>
      <c r="L937" s="63"/>
      <c r="M937" s="148"/>
      <c r="N937" s="148"/>
      <c r="O937" s="66"/>
    </row>
    <row r="938" spans="1:15" s="6" customFormat="1" ht="12.75" customHeight="1">
      <c r="A938" s="30" t="s">
        <v>360</v>
      </c>
      <c r="B938" s="69" t="s">
        <v>361</v>
      </c>
      <c r="C938" s="67" t="s">
        <v>587</v>
      </c>
      <c r="D938" s="143" t="s">
        <v>592</v>
      </c>
      <c r="E938" s="67" t="s">
        <v>1004</v>
      </c>
      <c r="F938" s="67" t="s">
        <v>515</v>
      </c>
      <c r="G938" s="30" t="s">
        <v>691</v>
      </c>
      <c r="H938" s="148"/>
      <c r="I938" s="151"/>
      <c r="J938" s="148"/>
      <c r="K938" s="63"/>
      <c r="L938" s="63"/>
      <c r="M938" s="151"/>
      <c r="N938" s="148"/>
      <c r="O938" s="66"/>
    </row>
    <row r="939" spans="1:15" s="6" customFormat="1" ht="12.75" customHeight="1">
      <c r="A939" s="30" t="s">
        <v>362</v>
      </c>
      <c r="B939" s="69" t="s">
        <v>363</v>
      </c>
      <c r="C939" s="143" t="s">
        <v>587</v>
      </c>
      <c r="D939" s="143" t="s">
        <v>588</v>
      </c>
      <c r="E939" s="67" t="s">
        <v>1004</v>
      </c>
      <c r="F939" s="67" t="s">
        <v>516</v>
      </c>
      <c r="G939" s="30" t="s">
        <v>606</v>
      </c>
      <c r="H939" s="148"/>
      <c r="I939" s="148"/>
      <c r="J939" s="148"/>
      <c r="K939" s="63"/>
      <c r="L939" s="63"/>
      <c r="M939" s="148"/>
      <c r="N939" s="148"/>
      <c r="O939" s="66"/>
    </row>
    <row r="940" spans="1:15" s="6" customFormat="1" ht="12.75" customHeight="1">
      <c r="A940" s="30" t="s">
        <v>364</v>
      </c>
      <c r="B940" s="69" t="s">
        <v>365</v>
      </c>
      <c r="C940" s="143"/>
      <c r="D940" s="143">
        <v>7</v>
      </c>
      <c r="E940" s="67" t="s">
        <v>2465</v>
      </c>
      <c r="F940" s="67" t="s">
        <v>517</v>
      </c>
      <c r="G940" s="30" t="s">
        <v>609</v>
      </c>
      <c r="H940" s="148"/>
      <c r="I940" s="148"/>
      <c r="J940" s="148"/>
      <c r="K940" s="63"/>
      <c r="L940" s="63"/>
      <c r="M940" s="148"/>
      <c r="N940" s="148"/>
      <c r="O940" s="66"/>
    </row>
    <row r="941" spans="1:15" s="6" customFormat="1" ht="12.75" customHeight="1">
      <c r="A941" s="30" t="s">
        <v>366</v>
      </c>
      <c r="B941" s="69" t="s">
        <v>2960</v>
      </c>
      <c r="C941" s="143" t="s">
        <v>1350</v>
      </c>
      <c r="D941" s="143">
        <v>7</v>
      </c>
      <c r="E941" s="67" t="s">
        <v>681</v>
      </c>
      <c r="F941" s="67" t="s">
        <v>518</v>
      </c>
      <c r="G941" s="30" t="s">
        <v>610</v>
      </c>
      <c r="H941" s="148"/>
      <c r="I941" s="148"/>
      <c r="J941" s="148"/>
      <c r="K941" s="63"/>
      <c r="L941" s="63"/>
      <c r="M941" s="148"/>
      <c r="N941" s="148"/>
      <c r="O941" s="66"/>
    </row>
    <row r="942" spans="1:15" s="6" customFormat="1" ht="12.75" customHeight="1">
      <c r="A942" s="30" t="s">
        <v>367</v>
      </c>
      <c r="B942" s="69" t="s">
        <v>368</v>
      </c>
      <c r="C942" s="143" t="s">
        <v>587</v>
      </c>
      <c r="D942" s="143">
        <v>7</v>
      </c>
      <c r="E942" s="67" t="s">
        <v>991</v>
      </c>
      <c r="F942" s="67" t="s">
        <v>519</v>
      </c>
      <c r="G942" s="30" t="s">
        <v>604</v>
      </c>
      <c r="H942" s="148"/>
      <c r="I942" s="148"/>
      <c r="J942" s="148"/>
      <c r="K942" s="63"/>
      <c r="L942" s="63"/>
      <c r="M942" s="148"/>
      <c r="N942" s="148"/>
      <c r="O942" s="66"/>
    </row>
    <row r="943" spans="1:15" s="6" customFormat="1" ht="12.75" customHeight="1">
      <c r="A943" s="30" t="s">
        <v>369</v>
      </c>
      <c r="B943" s="69" t="s">
        <v>370</v>
      </c>
      <c r="C943" s="143"/>
      <c r="D943" s="143">
        <v>7</v>
      </c>
      <c r="E943" s="67" t="s">
        <v>991</v>
      </c>
      <c r="F943" s="67" t="s">
        <v>520</v>
      </c>
      <c r="G943" s="30" t="s">
        <v>608</v>
      </c>
      <c r="H943" s="148"/>
      <c r="I943" s="148"/>
      <c r="J943" s="148"/>
      <c r="K943" s="63"/>
      <c r="L943" s="63"/>
      <c r="M943" s="148"/>
      <c r="N943" s="148"/>
      <c r="O943" s="66"/>
    </row>
    <row r="944" spans="1:15" s="6" customFormat="1" ht="12.75" customHeight="1">
      <c r="A944" s="30" t="s">
        <v>371</v>
      </c>
      <c r="B944" s="69" t="s">
        <v>372</v>
      </c>
      <c r="C944" s="143" t="s">
        <v>587</v>
      </c>
      <c r="D944" s="143">
        <v>7</v>
      </c>
      <c r="E944" s="67" t="s">
        <v>680</v>
      </c>
      <c r="F944" s="67" t="s">
        <v>521</v>
      </c>
      <c r="G944" s="30" t="s">
        <v>607</v>
      </c>
      <c r="H944" s="148"/>
      <c r="I944" s="148"/>
      <c r="J944" s="148"/>
      <c r="K944" s="63"/>
      <c r="L944" s="63"/>
      <c r="M944" s="148"/>
      <c r="N944" s="148"/>
      <c r="O944" s="66"/>
    </row>
    <row r="945" spans="1:15" s="6" customFormat="1" ht="12.75" customHeight="1">
      <c r="A945" s="30" t="s">
        <v>373</v>
      </c>
      <c r="B945" s="69" t="s">
        <v>374</v>
      </c>
      <c r="C945" s="143"/>
      <c r="D945" s="143">
        <v>7</v>
      </c>
      <c r="E945" s="67" t="s">
        <v>1919</v>
      </c>
      <c r="F945" s="67" t="s">
        <v>529</v>
      </c>
      <c r="G945" s="30" t="s">
        <v>679</v>
      </c>
      <c r="H945" s="148"/>
      <c r="I945" s="148"/>
      <c r="J945" s="148"/>
      <c r="K945" s="63"/>
      <c r="L945" s="63"/>
      <c r="M945" s="151"/>
      <c r="N945" s="148"/>
      <c r="O945" s="66"/>
    </row>
    <row r="946" spans="1:15" s="6" customFormat="1" ht="12.75" customHeight="1">
      <c r="A946" s="30" t="s">
        <v>375</v>
      </c>
      <c r="B946" s="69" t="s">
        <v>525</v>
      </c>
      <c r="C946" s="143"/>
      <c r="D946" s="143" t="s">
        <v>591</v>
      </c>
      <c r="E946" s="67" t="s">
        <v>680</v>
      </c>
      <c r="F946" s="67" t="s">
        <v>530</v>
      </c>
      <c r="G946" s="30" t="s">
        <v>611</v>
      </c>
      <c r="H946" s="148"/>
      <c r="I946" s="148"/>
      <c r="J946" s="148"/>
      <c r="K946" s="63"/>
      <c r="L946" s="63"/>
      <c r="M946" s="148"/>
      <c r="N946" s="148"/>
      <c r="O946" s="66"/>
    </row>
    <row r="947" spans="1:15" s="6" customFormat="1" ht="12.75" customHeight="1">
      <c r="A947" s="30" t="s">
        <v>376</v>
      </c>
      <c r="B947" s="69" t="s">
        <v>2961</v>
      </c>
      <c r="C947" s="143"/>
      <c r="D947" s="143">
        <v>7</v>
      </c>
      <c r="E947" s="67" t="s">
        <v>991</v>
      </c>
      <c r="F947" s="67" t="s">
        <v>531</v>
      </c>
      <c r="G947" s="30" t="s">
        <v>691</v>
      </c>
      <c r="H947" s="148"/>
      <c r="I947" s="148"/>
      <c r="J947" s="148"/>
      <c r="K947" s="63"/>
      <c r="L947" s="63"/>
      <c r="M947" s="148"/>
      <c r="N947" s="148"/>
      <c r="O947" s="66"/>
    </row>
    <row r="948" spans="1:15" s="6" customFormat="1" ht="12.75" customHeight="1">
      <c r="A948" s="30" t="s">
        <v>377</v>
      </c>
      <c r="B948" s="69" t="s">
        <v>378</v>
      </c>
      <c r="C948" s="143"/>
      <c r="D948" s="143" t="s">
        <v>588</v>
      </c>
      <c r="E948" s="67" t="s">
        <v>681</v>
      </c>
      <c r="F948" s="67" t="s">
        <v>532</v>
      </c>
      <c r="G948" s="30" t="s">
        <v>606</v>
      </c>
      <c r="H948" s="148"/>
      <c r="I948" s="148"/>
      <c r="J948" s="148"/>
      <c r="K948" s="63"/>
      <c r="L948" s="63"/>
      <c r="M948" s="148"/>
      <c r="N948" s="148"/>
      <c r="O948" s="66"/>
    </row>
    <row r="949" spans="1:15" s="6" customFormat="1" ht="12.75" customHeight="1">
      <c r="A949" s="30" t="s">
        <v>379</v>
      </c>
      <c r="B949" s="69" t="s">
        <v>533</v>
      </c>
      <c r="C949" s="143"/>
      <c r="D949" s="143" t="s">
        <v>592</v>
      </c>
      <c r="E949" s="67" t="s">
        <v>689</v>
      </c>
      <c r="F949" s="67" t="s">
        <v>534</v>
      </c>
      <c r="G949" s="30" t="s">
        <v>610</v>
      </c>
      <c r="H949" s="148"/>
      <c r="I949" s="148"/>
      <c r="J949" s="148"/>
      <c r="K949" s="63"/>
      <c r="L949" s="63"/>
      <c r="M949" s="148"/>
      <c r="N949" s="148"/>
      <c r="O949" s="66"/>
    </row>
    <row r="950" spans="1:15" s="6" customFormat="1" ht="12.75" customHeight="1">
      <c r="A950" s="30" t="s">
        <v>380</v>
      </c>
      <c r="B950" s="69" t="s">
        <v>1162</v>
      </c>
      <c r="C950" s="143" t="s">
        <v>587</v>
      </c>
      <c r="D950" s="143">
        <v>7</v>
      </c>
      <c r="E950" s="67" t="s">
        <v>1069</v>
      </c>
      <c r="F950" s="67" t="s">
        <v>535</v>
      </c>
      <c r="G950" s="30" t="s">
        <v>604</v>
      </c>
      <c r="H950" s="148"/>
      <c r="I950" s="148"/>
      <c r="J950" s="148"/>
      <c r="K950" s="63"/>
      <c r="L950" s="63"/>
      <c r="M950" s="148"/>
      <c r="N950" s="148"/>
      <c r="O950" s="66"/>
    </row>
    <row r="951" spans="1:15" s="6" customFormat="1" ht="12.75" customHeight="1">
      <c r="A951" s="30" t="s">
        <v>381</v>
      </c>
      <c r="B951" s="69" t="s">
        <v>382</v>
      </c>
      <c r="C951" s="143"/>
      <c r="D951" s="143">
        <v>2</v>
      </c>
      <c r="E951" s="67" t="s">
        <v>690</v>
      </c>
      <c r="F951" s="67" t="s">
        <v>536</v>
      </c>
      <c r="G951" s="30" t="s">
        <v>607</v>
      </c>
      <c r="H951" s="148"/>
      <c r="I951" s="148"/>
      <c r="J951" s="148"/>
      <c r="K951" s="63"/>
      <c r="L951" s="63"/>
      <c r="M951" s="151"/>
      <c r="N951" s="148"/>
      <c r="O951" s="66"/>
    </row>
    <row r="952" spans="1:15" s="6" customFormat="1" ht="12.75" customHeight="1">
      <c r="A952" s="30" t="s">
        <v>383</v>
      </c>
      <c r="B952" s="69" t="s">
        <v>384</v>
      </c>
      <c r="C952" s="143"/>
      <c r="D952" s="143" t="s">
        <v>586</v>
      </c>
      <c r="E952" s="67" t="s">
        <v>982</v>
      </c>
      <c r="F952" s="67" t="s">
        <v>537</v>
      </c>
      <c r="G952" s="30" t="s">
        <v>679</v>
      </c>
      <c r="H952" s="148"/>
      <c r="I952" s="148"/>
      <c r="J952" s="148"/>
      <c r="K952" s="63"/>
      <c r="L952" s="63"/>
      <c r="M952" s="148"/>
      <c r="N952" s="148"/>
      <c r="O952" s="66"/>
    </row>
    <row r="953" spans="1:15" s="6" customFormat="1" ht="12.75" customHeight="1">
      <c r="A953" s="30" t="s">
        <v>385</v>
      </c>
      <c r="B953" s="69" t="s">
        <v>386</v>
      </c>
      <c r="C953" s="67" t="s">
        <v>583</v>
      </c>
      <c r="D953" s="143">
        <v>7</v>
      </c>
      <c r="E953" s="67" t="s">
        <v>982</v>
      </c>
      <c r="F953" s="67" t="s">
        <v>538</v>
      </c>
      <c r="G953" s="30" t="s">
        <v>611</v>
      </c>
      <c r="H953" s="148"/>
      <c r="I953" s="148"/>
      <c r="J953" s="148"/>
      <c r="K953" s="63"/>
      <c r="L953" s="63"/>
      <c r="M953" s="148"/>
      <c r="N953" s="148"/>
      <c r="O953" s="66"/>
    </row>
    <row r="954" spans="1:15" s="6" customFormat="1" ht="12.75" customHeight="1">
      <c r="A954" s="30" t="s">
        <v>387</v>
      </c>
      <c r="B954" s="69" t="s">
        <v>388</v>
      </c>
      <c r="C954" s="143" t="s">
        <v>587</v>
      </c>
      <c r="D954" s="143">
        <v>7</v>
      </c>
      <c r="E954" s="67" t="s">
        <v>982</v>
      </c>
      <c r="F954" s="67" t="s">
        <v>389</v>
      </c>
      <c r="G954" s="30" t="s">
        <v>691</v>
      </c>
      <c r="H954" s="148"/>
      <c r="I954" s="148"/>
      <c r="J954" s="148"/>
      <c r="K954" s="63"/>
      <c r="L954" s="63"/>
      <c r="M954" s="148"/>
      <c r="N954" s="148"/>
      <c r="O954" s="66"/>
    </row>
    <row r="955" spans="1:15" s="6" customFormat="1" ht="12.75" customHeight="1">
      <c r="A955" s="30" t="s">
        <v>390</v>
      </c>
      <c r="B955" s="69" t="s">
        <v>1974</v>
      </c>
      <c r="C955" s="143"/>
      <c r="D955" s="143">
        <v>7</v>
      </c>
      <c r="E955" s="67" t="s">
        <v>997</v>
      </c>
      <c r="F955" s="67" t="s">
        <v>391</v>
      </c>
      <c r="G955" s="30" t="s">
        <v>606</v>
      </c>
      <c r="H955" s="148"/>
      <c r="I955" s="148"/>
      <c r="J955" s="148"/>
      <c r="K955" s="63"/>
      <c r="L955" s="63"/>
      <c r="M955" s="148"/>
      <c r="N955" s="148"/>
      <c r="O955" s="66"/>
    </row>
    <row r="956" spans="1:15" s="6" customFormat="1" ht="12.75" customHeight="1">
      <c r="A956" s="30" t="s">
        <v>392</v>
      </c>
      <c r="B956" s="69" t="s">
        <v>393</v>
      </c>
      <c r="C956" s="67" t="s">
        <v>587</v>
      </c>
      <c r="D956" s="143" t="s">
        <v>591</v>
      </c>
      <c r="E956" s="67" t="s">
        <v>997</v>
      </c>
      <c r="F956" s="67" t="s">
        <v>395</v>
      </c>
      <c r="G956" s="30" t="s">
        <v>609</v>
      </c>
      <c r="H956" s="148"/>
      <c r="I956" s="148"/>
      <c r="J956" s="148"/>
      <c r="K956" s="63"/>
      <c r="L956" s="63"/>
      <c r="M956" s="148"/>
      <c r="N956" s="148"/>
      <c r="O956" s="66"/>
    </row>
    <row r="957" spans="1:15" s="6" customFormat="1" ht="12.75" customHeight="1">
      <c r="A957" s="30" t="s">
        <v>396</v>
      </c>
      <c r="B957" s="69" t="s">
        <v>397</v>
      </c>
      <c r="C957" s="143" t="s">
        <v>1350</v>
      </c>
      <c r="D957" s="143">
        <v>7</v>
      </c>
      <c r="E957" s="67" t="s">
        <v>980</v>
      </c>
      <c r="F957" s="67" t="s">
        <v>398</v>
      </c>
      <c r="G957" s="30" t="s">
        <v>608</v>
      </c>
      <c r="H957" s="148"/>
      <c r="I957" s="148"/>
      <c r="J957" s="148"/>
      <c r="K957" s="63"/>
      <c r="L957" s="63"/>
      <c r="M957" s="148"/>
      <c r="N957" s="148"/>
      <c r="O957" s="66"/>
    </row>
    <row r="958" spans="1:15" s="6" customFormat="1" ht="12.75" customHeight="1">
      <c r="A958" s="30" t="s">
        <v>399</v>
      </c>
      <c r="B958" s="69" t="s">
        <v>400</v>
      </c>
      <c r="C958" s="67" t="s">
        <v>587</v>
      </c>
      <c r="D958" s="143">
        <v>7</v>
      </c>
      <c r="E958" s="67" t="s">
        <v>1212</v>
      </c>
      <c r="F958" s="67" t="s">
        <v>401</v>
      </c>
      <c r="G958" s="30" t="s">
        <v>607</v>
      </c>
      <c r="H958" s="148"/>
      <c r="I958" s="148"/>
      <c r="J958" s="148"/>
      <c r="K958" s="63"/>
      <c r="L958" s="63"/>
      <c r="M958" s="148"/>
      <c r="N958" s="148"/>
      <c r="O958" s="66"/>
    </row>
    <row r="959" spans="1:15" s="6" customFormat="1" ht="12.75" customHeight="1">
      <c r="A959" s="30" t="s">
        <v>3171</v>
      </c>
      <c r="B959" s="69" t="s">
        <v>1163</v>
      </c>
      <c r="C959" s="143" t="s">
        <v>589</v>
      </c>
      <c r="D959" s="143">
        <v>7</v>
      </c>
      <c r="E959" s="67" t="s">
        <v>1002</v>
      </c>
      <c r="F959" s="67" t="s">
        <v>110</v>
      </c>
      <c r="G959" s="30" t="s">
        <v>679</v>
      </c>
      <c r="H959" s="148"/>
      <c r="I959" s="148"/>
      <c r="J959" s="148"/>
      <c r="K959" s="63"/>
      <c r="L959" s="63"/>
      <c r="M959" s="148"/>
      <c r="N959" s="148"/>
      <c r="O959" s="66"/>
    </row>
    <row r="960" spans="1:15" s="6" customFormat="1" ht="12.75" customHeight="1">
      <c r="A960" s="30" t="s">
        <v>3172</v>
      </c>
      <c r="B960" s="69" t="s">
        <v>3173</v>
      </c>
      <c r="C960" s="67" t="s">
        <v>589</v>
      </c>
      <c r="D960" s="143">
        <v>7</v>
      </c>
      <c r="E960" s="67" t="s">
        <v>1002</v>
      </c>
      <c r="F960" s="67" t="s">
        <v>3174</v>
      </c>
      <c r="G960" s="30" t="s">
        <v>611</v>
      </c>
      <c r="H960" s="148"/>
      <c r="I960" s="148"/>
      <c r="J960" s="148"/>
      <c r="K960" s="63"/>
      <c r="L960" s="63"/>
      <c r="M960" s="148"/>
      <c r="N960" s="148"/>
      <c r="O960" s="66"/>
    </row>
    <row r="961" spans="1:15" s="6" customFormat="1" ht="12.75" customHeight="1">
      <c r="A961" s="30" t="s">
        <v>402</v>
      </c>
      <c r="B961" s="69" t="s">
        <v>403</v>
      </c>
      <c r="C961" s="143" t="s">
        <v>587</v>
      </c>
      <c r="D961" s="143">
        <v>7</v>
      </c>
      <c r="E961" s="67" t="s">
        <v>2498</v>
      </c>
      <c r="F961" s="67" t="s">
        <v>404</v>
      </c>
      <c r="G961" s="30" t="s">
        <v>604</v>
      </c>
      <c r="H961" s="148"/>
      <c r="I961" s="148"/>
      <c r="J961" s="148"/>
      <c r="K961" s="63"/>
      <c r="L961" s="63"/>
      <c r="M961" s="148"/>
      <c r="N961" s="148"/>
      <c r="O961" s="66"/>
    </row>
    <row r="962" spans="1:15" s="6" customFormat="1" ht="12.75" customHeight="1">
      <c r="A962" s="30" t="s">
        <v>405</v>
      </c>
      <c r="B962" s="69" t="s">
        <v>1164</v>
      </c>
      <c r="C962" s="143" t="s">
        <v>587</v>
      </c>
      <c r="D962" s="143" t="s">
        <v>588</v>
      </c>
      <c r="E962" s="67" t="s">
        <v>975</v>
      </c>
      <c r="F962" s="67" t="s">
        <v>406</v>
      </c>
      <c r="G962" s="30" t="s">
        <v>679</v>
      </c>
      <c r="H962" s="148"/>
      <c r="I962" s="148"/>
      <c r="J962" s="148"/>
      <c r="K962" s="63"/>
      <c r="L962" s="63"/>
      <c r="M962" s="148"/>
      <c r="N962" s="148"/>
      <c r="O962" s="66"/>
    </row>
    <row r="963" spans="1:15" s="6" customFormat="1" ht="12.75" customHeight="1">
      <c r="A963" s="30" t="s">
        <v>407</v>
      </c>
      <c r="B963" s="69" t="s">
        <v>3010</v>
      </c>
      <c r="C963" s="143" t="s">
        <v>587</v>
      </c>
      <c r="D963" s="143">
        <v>7</v>
      </c>
      <c r="E963" s="67" t="s">
        <v>983</v>
      </c>
      <c r="F963" s="67" t="s">
        <v>408</v>
      </c>
      <c r="G963" s="30" t="s">
        <v>609</v>
      </c>
      <c r="H963" s="148"/>
      <c r="I963" s="148"/>
      <c r="J963" s="148"/>
      <c r="K963" s="63"/>
      <c r="L963" s="63"/>
      <c r="M963" s="148"/>
      <c r="N963" s="148"/>
      <c r="O963" s="66"/>
    </row>
    <row r="964" spans="1:15" s="6" customFormat="1" ht="12.75" customHeight="1">
      <c r="A964" s="30" t="s">
        <v>409</v>
      </c>
      <c r="B964" s="69" t="s">
        <v>2962</v>
      </c>
      <c r="C964" s="143"/>
      <c r="D964" s="143">
        <v>7</v>
      </c>
      <c r="E964" s="67" t="s">
        <v>1001</v>
      </c>
      <c r="F964" s="67" t="s">
        <v>410</v>
      </c>
      <c r="G964" s="30" t="s">
        <v>607</v>
      </c>
      <c r="H964" s="148"/>
      <c r="I964" s="148"/>
      <c r="J964" s="148"/>
      <c r="K964" s="63"/>
      <c r="L964" s="63"/>
      <c r="M964" s="148"/>
      <c r="N964" s="148"/>
      <c r="O964" s="66"/>
    </row>
    <row r="965" spans="1:15" s="6" customFormat="1" ht="12.75" customHeight="1">
      <c r="A965" s="30" t="s">
        <v>316</v>
      </c>
      <c r="B965" s="69" t="s">
        <v>1975</v>
      </c>
      <c r="C965" s="143"/>
      <c r="D965" s="143" t="s">
        <v>584</v>
      </c>
      <c r="E965" s="67" t="s">
        <v>1212</v>
      </c>
      <c r="F965" s="67" t="s">
        <v>321</v>
      </c>
      <c r="G965" s="30" t="s">
        <v>679</v>
      </c>
      <c r="H965" s="148"/>
      <c r="I965" s="148"/>
      <c r="J965" s="148"/>
      <c r="K965" s="63"/>
      <c r="L965" s="63"/>
      <c r="M965" s="148"/>
      <c r="N965" s="148"/>
      <c r="O965" s="66"/>
    </row>
    <row r="966" spans="1:15" s="6" customFormat="1" ht="12.75" customHeight="1">
      <c r="A966" s="30" t="s">
        <v>317</v>
      </c>
      <c r="B966" s="69" t="s">
        <v>1006</v>
      </c>
      <c r="C966" s="143"/>
      <c r="D966" s="143" t="s">
        <v>592</v>
      </c>
      <c r="E966" s="67" t="s">
        <v>681</v>
      </c>
      <c r="F966" s="67" t="s">
        <v>322</v>
      </c>
      <c r="G966" s="30" t="s">
        <v>611</v>
      </c>
      <c r="H966" s="148"/>
      <c r="I966" s="148"/>
      <c r="J966" s="148"/>
      <c r="K966" s="63"/>
      <c r="L966" s="63"/>
      <c r="M966" s="148"/>
      <c r="N966" s="148"/>
      <c r="O966" s="66"/>
    </row>
    <row r="967" spans="1:15" s="6" customFormat="1" ht="12.75" customHeight="1">
      <c r="A967" s="30" t="s">
        <v>318</v>
      </c>
      <c r="B967" s="69" t="s">
        <v>1007</v>
      </c>
      <c r="C967" s="67" t="s">
        <v>587</v>
      </c>
      <c r="D967" s="143">
        <v>7</v>
      </c>
      <c r="E967" s="67" t="s">
        <v>1919</v>
      </c>
      <c r="F967" s="67" t="s">
        <v>323</v>
      </c>
      <c r="G967" s="30" t="s">
        <v>691</v>
      </c>
      <c r="H967" s="148"/>
      <c r="I967" s="148"/>
      <c r="J967" s="148"/>
      <c r="K967" s="63"/>
      <c r="L967" s="63"/>
      <c r="M967" s="148"/>
      <c r="N967" s="148"/>
      <c r="O967" s="66"/>
    </row>
    <row r="968" spans="1:15" s="6" customFormat="1" ht="12.75" customHeight="1">
      <c r="A968" s="30" t="s">
        <v>319</v>
      </c>
      <c r="B968" s="69" t="s">
        <v>1008</v>
      </c>
      <c r="C968" s="143"/>
      <c r="D968" s="143">
        <v>7</v>
      </c>
      <c r="E968" s="67" t="s">
        <v>1063</v>
      </c>
      <c r="F968" s="67" t="s">
        <v>324</v>
      </c>
      <c r="G968" s="30" t="s">
        <v>609</v>
      </c>
      <c r="H968" s="148"/>
      <c r="I968" s="148"/>
      <c r="J968" s="148"/>
      <c r="K968" s="63"/>
      <c r="L968" s="63"/>
      <c r="M968" s="148"/>
      <c r="N968" s="148"/>
      <c r="O968" s="66"/>
    </row>
    <row r="969" spans="1:15" s="6" customFormat="1" ht="12.75" customHeight="1">
      <c r="A969" s="30" t="s">
        <v>320</v>
      </c>
      <c r="B969" s="69" t="s">
        <v>1009</v>
      </c>
      <c r="C969" s="67"/>
      <c r="D969" s="143">
        <v>7</v>
      </c>
      <c r="E969" s="67" t="s">
        <v>1004</v>
      </c>
      <c r="F969" s="67" t="s">
        <v>325</v>
      </c>
      <c r="G969" s="30" t="s">
        <v>610</v>
      </c>
      <c r="H969" s="148"/>
      <c r="I969" s="148"/>
      <c r="J969" s="148"/>
      <c r="K969" s="63"/>
      <c r="L969" s="63"/>
      <c r="M969" s="148"/>
      <c r="N969" s="148"/>
      <c r="O969" s="66"/>
    </row>
    <row r="970" spans="1:15" s="6" customFormat="1" ht="12.75" customHeight="1">
      <c r="A970" s="30" t="s">
        <v>539</v>
      </c>
      <c r="B970" s="69" t="s">
        <v>1010</v>
      </c>
      <c r="C970" s="67" t="s">
        <v>589</v>
      </c>
      <c r="D970" s="143">
        <v>7</v>
      </c>
      <c r="E970" s="67" t="s">
        <v>1004</v>
      </c>
      <c r="F970" s="67" t="s">
        <v>540</v>
      </c>
      <c r="G970" s="30" t="s">
        <v>604</v>
      </c>
      <c r="H970" s="148"/>
      <c r="I970" s="148"/>
      <c r="J970" s="148"/>
      <c r="K970" s="63"/>
      <c r="L970" s="63"/>
      <c r="M970" s="148"/>
      <c r="N970" s="148"/>
      <c r="O970" s="66"/>
    </row>
    <row r="971" spans="1:15" s="6" customFormat="1" ht="12.75" customHeight="1">
      <c r="A971" s="30" t="s">
        <v>541</v>
      </c>
      <c r="B971" s="69" t="s">
        <v>1011</v>
      </c>
      <c r="C971" s="143"/>
      <c r="D971" s="143">
        <v>7</v>
      </c>
      <c r="E971" s="67" t="s">
        <v>991</v>
      </c>
      <c r="F971" s="67" t="s">
        <v>542</v>
      </c>
      <c r="G971" s="30" t="s">
        <v>608</v>
      </c>
      <c r="H971" s="148"/>
      <c r="I971" s="148"/>
      <c r="J971" s="148"/>
      <c r="K971" s="63"/>
      <c r="L971" s="63"/>
      <c r="M971" s="148"/>
      <c r="N971" s="148"/>
      <c r="O971" s="66"/>
    </row>
    <row r="972" spans="1:15" s="6" customFormat="1" ht="12.75" customHeight="1">
      <c r="A972" s="30" t="s">
        <v>543</v>
      </c>
      <c r="B972" s="69" t="s">
        <v>1012</v>
      </c>
      <c r="C972" s="67" t="s">
        <v>583</v>
      </c>
      <c r="D972" s="143">
        <v>7</v>
      </c>
      <c r="E972" s="67" t="s">
        <v>991</v>
      </c>
      <c r="F972" s="67" t="s">
        <v>544</v>
      </c>
      <c r="G972" s="30" t="s">
        <v>607</v>
      </c>
      <c r="H972" s="148"/>
      <c r="I972" s="148"/>
      <c r="J972" s="148"/>
      <c r="K972" s="63"/>
      <c r="L972" s="63"/>
      <c r="M972" s="148"/>
      <c r="N972" s="148"/>
      <c r="O972" s="66"/>
    </row>
    <row r="973" spans="1:15" s="6" customFormat="1" ht="12.75" customHeight="1">
      <c r="A973" s="30" t="s">
        <v>1040</v>
      </c>
      <c r="B973" s="69" t="s">
        <v>3038</v>
      </c>
      <c r="C973" s="143"/>
      <c r="D973" s="143">
        <v>7</v>
      </c>
      <c r="E973" s="67" t="s">
        <v>984</v>
      </c>
      <c r="F973" s="67" t="s">
        <v>111</v>
      </c>
      <c r="G973" s="30" t="s">
        <v>679</v>
      </c>
      <c r="H973" s="148"/>
      <c r="I973" s="148"/>
      <c r="J973" s="148"/>
      <c r="K973" s="63"/>
      <c r="L973" s="63"/>
      <c r="M973" s="148"/>
      <c r="N973" s="148"/>
      <c r="O973" s="66"/>
    </row>
    <row r="974" spans="1:15" s="6" customFormat="1" ht="12.75" customHeight="1">
      <c r="A974" s="30" t="s">
        <v>1041</v>
      </c>
      <c r="B974" s="69" t="s">
        <v>1013</v>
      </c>
      <c r="C974" s="67" t="s">
        <v>587</v>
      </c>
      <c r="D974" s="143">
        <v>7</v>
      </c>
      <c r="E974" s="67" t="s">
        <v>980</v>
      </c>
      <c r="F974" s="67" t="s">
        <v>112</v>
      </c>
      <c r="G974" s="30" t="s">
        <v>611</v>
      </c>
      <c r="H974" s="148"/>
      <c r="I974" s="148"/>
      <c r="J974" s="148"/>
      <c r="K974" s="63"/>
      <c r="L974" s="63"/>
      <c r="M974" s="148"/>
      <c r="N974" s="148"/>
      <c r="O974" s="66"/>
    </row>
    <row r="975" spans="1:15" s="6" customFormat="1" ht="12.75" customHeight="1">
      <c r="A975" s="30" t="s">
        <v>1042</v>
      </c>
      <c r="B975" s="69" t="s">
        <v>1014</v>
      </c>
      <c r="C975" s="67" t="s">
        <v>587</v>
      </c>
      <c r="D975" s="143">
        <v>7</v>
      </c>
      <c r="E975" s="67" t="s">
        <v>1361</v>
      </c>
      <c r="F975" s="67" t="s">
        <v>113</v>
      </c>
      <c r="G975" s="30" t="s">
        <v>691</v>
      </c>
      <c r="H975" s="148"/>
      <c r="I975" s="148"/>
      <c r="J975" s="148"/>
      <c r="K975" s="63"/>
      <c r="L975" s="63"/>
      <c r="M975" s="148"/>
      <c r="N975" s="148"/>
      <c r="O975" s="66"/>
    </row>
    <row r="976" spans="1:15" s="6" customFormat="1" ht="12.75" customHeight="1">
      <c r="A976" s="30" t="s">
        <v>1043</v>
      </c>
      <c r="B976" s="69" t="s">
        <v>1015</v>
      </c>
      <c r="C976" s="67" t="s">
        <v>587</v>
      </c>
      <c r="D976" s="143">
        <v>7</v>
      </c>
      <c r="E976" s="67" t="s">
        <v>1002</v>
      </c>
      <c r="F976" s="67" t="s">
        <v>114</v>
      </c>
      <c r="G976" s="30" t="s">
        <v>606</v>
      </c>
      <c r="H976" s="148"/>
      <c r="I976" s="148"/>
      <c r="J976" s="148"/>
      <c r="K976" s="63"/>
      <c r="L976" s="63"/>
      <c r="M976" s="148"/>
      <c r="N976" s="148"/>
      <c r="O976" s="66"/>
    </row>
    <row r="977" spans="1:15" s="6" customFormat="1" ht="12.75" customHeight="1">
      <c r="A977" s="30" t="s">
        <v>1044</v>
      </c>
      <c r="B977" s="69" t="s">
        <v>1016</v>
      </c>
      <c r="C977" s="67" t="s">
        <v>589</v>
      </c>
      <c r="D977" s="143">
        <v>7</v>
      </c>
      <c r="E977" s="67" t="s">
        <v>1002</v>
      </c>
      <c r="F977" s="67" t="s">
        <v>115</v>
      </c>
      <c r="G977" s="30" t="s">
        <v>609</v>
      </c>
      <c r="H977" s="148"/>
      <c r="I977" s="148"/>
      <c r="J977" s="148"/>
      <c r="K977" s="63"/>
      <c r="L977" s="63"/>
      <c r="M977" s="148"/>
      <c r="N977" s="148"/>
      <c r="O977" s="66"/>
    </row>
    <row r="978" spans="1:15" s="6" customFormat="1" ht="12.75" customHeight="1">
      <c r="A978" s="30" t="s">
        <v>1045</v>
      </c>
      <c r="B978" s="69" t="s">
        <v>2963</v>
      </c>
      <c r="C978" s="143"/>
      <c r="D978" s="143">
        <v>7</v>
      </c>
      <c r="E978" s="67" t="s">
        <v>2573</v>
      </c>
      <c r="F978" s="67" t="s">
        <v>116</v>
      </c>
      <c r="G978" s="30" t="s">
        <v>604</v>
      </c>
      <c r="H978" s="148"/>
      <c r="I978" s="148"/>
      <c r="J978" s="148"/>
      <c r="K978" s="63"/>
      <c r="L978" s="63"/>
      <c r="M978" s="148"/>
      <c r="N978" s="148"/>
      <c r="O978" s="66"/>
    </row>
    <row r="979" spans="1:15" s="6" customFormat="1" ht="12.75" customHeight="1">
      <c r="A979" s="30" t="s">
        <v>1046</v>
      </c>
      <c r="B979" s="69" t="s">
        <v>1165</v>
      </c>
      <c r="C979" s="67" t="s">
        <v>587</v>
      </c>
      <c r="D979" s="143">
        <v>7</v>
      </c>
      <c r="E979" s="67" t="s">
        <v>975</v>
      </c>
      <c r="F979" s="67" t="s">
        <v>117</v>
      </c>
      <c r="G979" s="30" t="s">
        <v>608</v>
      </c>
      <c r="H979" s="148"/>
      <c r="I979" s="148"/>
      <c r="J979" s="148"/>
      <c r="K979" s="63"/>
      <c r="L979" s="63"/>
      <c r="M979" s="148"/>
      <c r="N979" s="148"/>
      <c r="O979" s="66"/>
    </row>
    <row r="980" spans="1:15" s="6" customFormat="1" ht="12.75" customHeight="1">
      <c r="A980" s="30" t="s">
        <v>1034</v>
      </c>
      <c r="B980" s="69" t="s">
        <v>1029</v>
      </c>
      <c r="C980" s="143" t="s">
        <v>587</v>
      </c>
      <c r="D980" s="143" t="s">
        <v>588</v>
      </c>
      <c r="E980" s="67" t="s">
        <v>682</v>
      </c>
      <c r="F980" s="67" t="s">
        <v>118</v>
      </c>
      <c r="G980" s="30" t="s">
        <v>607</v>
      </c>
      <c r="H980" s="148"/>
      <c r="I980" s="148"/>
      <c r="J980" s="148"/>
      <c r="K980" s="63"/>
      <c r="L980" s="63"/>
      <c r="M980" s="148"/>
      <c r="N980" s="148"/>
      <c r="O980" s="66"/>
    </row>
    <row r="981" spans="1:15" s="6" customFormat="1" ht="12.75" customHeight="1">
      <c r="A981" s="30" t="s">
        <v>1047</v>
      </c>
      <c r="B981" s="69" t="s">
        <v>1030</v>
      </c>
      <c r="C981" s="143"/>
      <c r="D981" s="143" t="s">
        <v>592</v>
      </c>
      <c r="E981" s="67" t="s">
        <v>678</v>
      </c>
      <c r="F981" s="67" t="s">
        <v>119</v>
      </c>
      <c r="G981" s="30" t="s">
        <v>679</v>
      </c>
      <c r="H981" s="148"/>
      <c r="I981" s="148"/>
      <c r="J981" s="148"/>
      <c r="K981" s="63"/>
      <c r="L981" s="63"/>
      <c r="M981" s="148"/>
      <c r="N981" s="148"/>
      <c r="O981" s="66"/>
    </row>
    <row r="982" spans="1:15" s="6" customFormat="1" ht="12.75" customHeight="1">
      <c r="A982" s="30" t="s">
        <v>1048</v>
      </c>
      <c r="B982" s="69" t="s">
        <v>1685</v>
      </c>
      <c r="C982" s="143"/>
      <c r="D982" s="143">
        <v>7</v>
      </c>
      <c r="E982" s="67" t="s">
        <v>1919</v>
      </c>
      <c r="F982" s="67" t="s">
        <v>120</v>
      </c>
      <c r="G982" s="30" t="s">
        <v>611</v>
      </c>
      <c r="H982" s="148"/>
      <c r="I982" s="148"/>
      <c r="J982" s="148"/>
      <c r="K982" s="63"/>
      <c r="L982" s="63"/>
      <c r="M982" s="148"/>
      <c r="N982" s="148"/>
      <c r="O982" s="66"/>
    </row>
    <row r="983" spans="1:15" s="6" customFormat="1" ht="12.75" customHeight="1">
      <c r="A983" s="30" t="s">
        <v>1049</v>
      </c>
      <c r="B983" s="69" t="s">
        <v>1686</v>
      </c>
      <c r="C983" s="143"/>
      <c r="D983" s="143" t="s">
        <v>592</v>
      </c>
      <c r="E983" s="67" t="s">
        <v>681</v>
      </c>
      <c r="F983" s="67" t="s">
        <v>121</v>
      </c>
      <c r="G983" s="30" t="s">
        <v>691</v>
      </c>
      <c r="H983" s="148"/>
      <c r="I983" s="148"/>
      <c r="J983" s="148"/>
      <c r="K983" s="63"/>
      <c r="L983" s="63"/>
      <c r="M983" s="148"/>
      <c r="N983" s="148"/>
      <c r="O983" s="66"/>
    </row>
    <row r="984" spans="1:15" s="6" customFormat="1" ht="12.75" customHeight="1">
      <c r="A984" s="30" t="s">
        <v>1050</v>
      </c>
      <c r="B984" s="69" t="s">
        <v>1687</v>
      </c>
      <c r="C984" s="67"/>
      <c r="D984" s="143">
        <v>7</v>
      </c>
      <c r="E984" s="142" t="s">
        <v>1919</v>
      </c>
      <c r="F984" s="67" t="s">
        <v>122</v>
      </c>
      <c r="G984" s="30" t="s">
        <v>609</v>
      </c>
      <c r="H984" s="148"/>
      <c r="I984" s="148"/>
      <c r="J984" s="148"/>
      <c r="K984" s="63"/>
      <c r="L984" s="63"/>
      <c r="M984" s="148"/>
      <c r="N984" s="148"/>
      <c r="O984" s="66"/>
    </row>
    <row r="985" spans="1:15" s="6" customFormat="1" ht="12.75" customHeight="1">
      <c r="A985" s="30" t="s">
        <v>1051</v>
      </c>
      <c r="B985" s="69" t="s">
        <v>1688</v>
      </c>
      <c r="C985" s="143"/>
      <c r="D985" s="143">
        <v>7</v>
      </c>
      <c r="E985" s="67" t="s">
        <v>681</v>
      </c>
      <c r="F985" s="67" t="s">
        <v>123</v>
      </c>
      <c r="G985" s="30" t="s">
        <v>610</v>
      </c>
      <c r="H985" s="148"/>
      <c r="I985" s="148"/>
      <c r="J985" s="148"/>
      <c r="K985" s="63"/>
      <c r="L985" s="63"/>
      <c r="M985" s="148"/>
      <c r="N985" s="148"/>
      <c r="O985" s="66"/>
    </row>
    <row r="986" spans="1:15" s="6" customFormat="1" ht="12.75" customHeight="1">
      <c r="A986" s="30" t="s">
        <v>1052</v>
      </c>
      <c r="B986" s="69" t="s">
        <v>2107</v>
      </c>
      <c r="C986" s="143"/>
      <c r="D986" s="143">
        <v>7</v>
      </c>
      <c r="E986" s="67" t="s">
        <v>996</v>
      </c>
      <c r="F986" s="67" t="s">
        <v>124</v>
      </c>
      <c r="G986" s="30" t="s">
        <v>608</v>
      </c>
      <c r="H986" s="148"/>
      <c r="I986" s="148"/>
      <c r="J986" s="148"/>
      <c r="K986" s="63"/>
      <c r="L986" s="63"/>
      <c r="M986" s="148"/>
      <c r="N986" s="148"/>
      <c r="O986" s="66"/>
    </row>
    <row r="987" spans="1:15" s="6" customFormat="1" ht="12.75" customHeight="1">
      <c r="A987" s="30" t="s">
        <v>1053</v>
      </c>
      <c r="B987" s="69" t="s">
        <v>976</v>
      </c>
      <c r="C987" s="143"/>
      <c r="D987" s="143" t="s">
        <v>592</v>
      </c>
      <c r="E987" s="67" t="s">
        <v>1063</v>
      </c>
      <c r="F987" s="67" t="s">
        <v>125</v>
      </c>
      <c r="G987" s="30" t="s">
        <v>607</v>
      </c>
      <c r="H987" s="148"/>
      <c r="I987" s="148"/>
      <c r="J987" s="148"/>
      <c r="K987" s="63"/>
      <c r="L987" s="63"/>
      <c r="M987" s="148"/>
      <c r="N987" s="148"/>
      <c r="O987" s="66"/>
    </row>
    <row r="988" spans="1:15" s="6" customFormat="1" ht="12.75" customHeight="1">
      <c r="A988" s="30" t="s">
        <v>1035</v>
      </c>
      <c r="B988" s="69" t="s">
        <v>977</v>
      </c>
      <c r="C988" s="143" t="s">
        <v>583</v>
      </c>
      <c r="D988" s="143" t="s">
        <v>592</v>
      </c>
      <c r="E988" s="67" t="s">
        <v>1063</v>
      </c>
      <c r="F988" s="67" t="s">
        <v>126</v>
      </c>
      <c r="G988" s="30" t="s">
        <v>679</v>
      </c>
      <c r="H988" s="148"/>
      <c r="I988" s="148"/>
      <c r="J988" s="148"/>
      <c r="K988" s="63"/>
      <c r="L988" s="63"/>
      <c r="M988" s="148"/>
      <c r="N988" s="148"/>
      <c r="O988" s="66"/>
    </row>
    <row r="989" spans="1:15" s="6" customFormat="1" ht="12.75" customHeight="1">
      <c r="A989" s="30" t="s">
        <v>1054</v>
      </c>
      <c r="B989" s="69" t="s">
        <v>978</v>
      </c>
      <c r="C989" s="143" t="s">
        <v>1350</v>
      </c>
      <c r="D989" s="143">
        <v>7</v>
      </c>
      <c r="E989" s="67" t="s">
        <v>605</v>
      </c>
      <c r="F989" s="67" t="s">
        <v>127</v>
      </c>
      <c r="G989" s="30" t="s">
        <v>611</v>
      </c>
      <c r="H989" s="148"/>
      <c r="I989" s="148"/>
      <c r="J989" s="148"/>
      <c r="K989" s="63"/>
      <c r="L989" s="63"/>
      <c r="M989" s="148"/>
      <c r="N989" s="148"/>
      <c r="O989" s="66"/>
    </row>
    <row r="990" spans="1:15" s="6" customFormat="1" ht="12.75" customHeight="1">
      <c r="A990" s="30" t="s">
        <v>1055</v>
      </c>
      <c r="B990" s="69" t="s">
        <v>979</v>
      </c>
      <c r="C990" s="67" t="s">
        <v>583</v>
      </c>
      <c r="D990" s="143" t="s">
        <v>588</v>
      </c>
      <c r="E990" s="67" t="s">
        <v>985</v>
      </c>
      <c r="F990" s="67" t="s">
        <v>129</v>
      </c>
      <c r="G990" s="30" t="s">
        <v>691</v>
      </c>
      <c r="H990" s="148"/>
      <c r="I990" s="148"/>
      <c r="J990" s="148"/>
      <c r="K990" s="63"/>
      <c r="L990" s="63"/>
      <c r="M990" s="148"/>
      <c r="N990" s="148"/>
      <c r="O990" s="66"/>
    </row>
    <row r="991" spans="1:15" s="6" customFormat="1" ht="12.75" customHeight="1">
      <c r="A991" s="30" t="s">
        <v>1056</v>
      </c>
      <c r="B991" s="69" t="s">
        <v>2964</v>
      </c>
      <c r="C991" s="67" t="s">
        <v>587</v>
      </c>
      <c r="D991" s="143">
        <v>7</v>
      </c>
      <c r="E991" s="67" t="s">
        <v>995</v>
      </c>
      <c r="F991" s="67" t="s">
        <v>130</v>
      </c>
      <c r="G991" s="30" t="s">
        <v>606</v>
      </c>
      <c r="H991" s="148"/>
      <c r="I991" s="148"/>
      <c r="J991" s="148"/>
      <c r="K991" s="63"/>
      <c r="L991" s="63"/>
      <c r="M991" s="148"/>
      <c r="N991" s="148"/>
      <c r="O991" s="66"/>
    </row>
    <row r="992" spans="1:15" s="6" customFormat="1" ht="12.75" customHeight="1">
      <c r="A992" s="30" t="s">
        <v>1057</v>
      </c>
      <c r="B992" s="69" t="s">
        <v>2965</v>
      </c>
      <c r="C992" s="143"/>
      <c r="D992" s="143" t="s">
        <v>591</v>
      </c>
      <c r="E992" s="67" t="s">
        <v>1919</v>
      </c>
      <c r="F992" s="67" t="s">
        <v>131</v>
      </c>
      <c r="G992" s="30" t="s">
        <v>609</v>
      </c>
      <c r="H992" s="148"/>
      <c r="I992" s="148"/>
      <c r="J992" s="148"/>
      <c r="K992" s="63"/>
      <c r="L992" s="63"/>
      <c r="M992" s="148"/>
      <c r="N992" s="148"/>
      <c r="O992" s="66"/>
    </row>
    <row r="993" spans="1:15" s="6" customFormat="1" ht="12.75" customHeight="1">
      <c r="A993" s="30" t="s">
        <v>1058</v>
      </c>
      <c r="B993" s="69" t="s">
        <v>2133</v>
      </c>
      <c r="C993" s="143"/>
      <c r="D993" s="143" t="s">
        <v>582</v>
      </c>
      <c r="E993" s="67" t="s">
        <v>1212</v>
      </c>
      <c r="F993" s="67" t="s">
        <v>132</v>
      </c>
      <c r="G993" s="30" t="s">
        <v>608</v>
      </c>
      <c r="H993" s="148"/>
      <c r="I993" s="148"/>
      <c r="J993" s="148"/>
      <c r="K993" s="63"/>
      <c r="L993" s="63"/>
      <c r="M993" s="148"/>
      <c r="N993" s="148"/>
      <c r="O993" s="66"/>
    </row>
    <row r="994" spans="1:15" s="6" customFormat="1" ht="12.75" customHeight="1">
      <c r="A994" s="30" t="s">
        <v>1059</v>
      </c>
      <c r="B994" s="69" t="s">
        <v>2248</v>
      </c>
      <c r="C994" s="143"/>
      <c r="D994" s="143" t="s">
        <v>592</v>
      </c>
      <c r="E994" s="67" t="s">
        <v>1032</v>
      </c>
      <c r="F994" s="67" t="s">
        <v>133</v>
      </c>
      <c r="G994" s="30" t="s">
        <v>607</v>
      </c>
      <c r="H994" s="148"/>
      <c r="I994" s="148"/>
      <c r="J994" s="148"/>
      <c r="K994" s="63"/>
      <c r="L994" s="63"/>
      <c r="M994" s="148"/>
      <c r="N994" s="148"/>
      <c r="O994" s="66"/>
    </row>
    <row r="995" spans="1:15" s="6" customFormat="1" ht="12.75" customHeight="1">
      <c r="A995" s="30" t="s">
        <v>1060</v>
      </c>
      <c r="B995" s="69" t="s">
        <v>2134</v>
      </c>
      <c r="C995" s="67" t="s">
        <v>587</v>
      </c>
      <c r="D995" s="143">
        <v>7</v>
      </c>
      <c r="E995" s="67" t="s">
        <v>1032</v>
      </c>
      <c r="F995" s="67" t="s">
        <v>134</v>
      </c>
      <c r="G995" s="30" t="s">
        <v>679</v>
      </c>
      <c r="H995" s="148"/>
      <c r="I995" s="148"/>
      <c r="J995" s="148"/>
      <c r="K995" s="63"/>
      <c r="L995" s="63"/>
      <c r="M995" s="148"/>
      <c r="N995" s="148"/>
      <c r="O995" s="66"/>
    </row>
    <row r="996" spans="1:15" s="6" customFormat="1" ht="12.75" customHeight="1">
      <c r="A996" s="30" t="s">
        <v>1061</v>
      </c>
      <c r="B996" s="69" t="s">
        <v>1166</v>
      </c>
      <c r="C996" s="67" t="s">
        <v>589</v>
      </c>
      <c r="D996" s="143">
        <v>7</v>
      </c>
      <c r="E996" s="67" t="s">
        <v>980</v>
      </c>
      <c r="F996" s="67" t="s">
        <v>135</v>
      </c>
      <c r="G996" s="30" t="s">
        <v>611</v>
      </c>
      <c r="H996" s="148"/>
      <c r="I996" s="148"/>
      <c r="J996" s="148"/>
      <c r="K996" s="63"/>
      <c r="L996" s="63"/>
      <c r="M996" s="148"/>
      <c r="N996" s="148"/>
      <c r="O996" s="66"/>
    </row>
    <row r="997" spans="1:15" s="6" customFormat="1" ht="12.75" customHeight="1">
      <c r="A997" s="30" t="s">
        <v>1062</v>
      </c>
      <c r="B997" s="69" t="s">
        <v>2135</v>
      </c>
      <c r="C997" s="143"/>
      <c r="D997" s="143">
        <v>7</v>
      </c>
      <c r="E997" s="67" t="s">
        <v>980</v>
      </c>
      <c r="F997" s="67" t="s">
        <v>136</v>
      </c>
      <c r="G997" s="30" t="s">
        <v>691</v>
      </c>
      <c r="H997" s="148"/>
      <c r="I997" s="148"/>
      <c r="J997" s="148"/>
      <c r="K997" s="63"/>
      <c r="L997" s="63"/>
      <c r="M997" s="148"/>
      <c r="N997" s="148"/>
      <c r="O997" s="66"/>
    </row>
    <row r="998" spans="1:15" s="6" customFormat="1" ht="12.75" customHeight="1">
      <c r="A998" s="30" t="s">
        <v>2191</v>
      </c>
      <c r="B998" s="69" t="s">
        <v>2221</v>
      </c>
      <c r="C998" s="67" t="s">
        <v>587</v>
      </c>
      <c r="D998" s="143">
        <v>7</v>
      </c>
      <c r="E998" s="67" t="s">
        <v>991</v>
      </c>
      <c r="F998" s="67" t="s">
        <v>2136</v>
      </c>
      <c r="G998" s="30" t="s">
        <v>610</v>
      </c>
      <c r="H998" s="148"/>
      <c r="I998" s="148"/>
      <c r="J998" s="148"/>
      <c r="K998" s="63"/>
      <c r="L998" s="63"/>
      <c r="M998" s="148"/>
      <c r="N998" s="148"/>
      <c r="O998" s="66"/>
    </row>
    <row r="999" spans="1:15" s="6" customFormat="1" ht="12.75" customHeight="1">
      <c r="A999" s="30" t="s">
        <v>2192</v>
      </c>
      <c r="B999" s="69" t="s">
        <v>2163</v>
      </c>
      <c r="C999" s="67"/>
      <c r="D999" s="143">
        <v>7</v>
      </c>
      <c r="E999" s="67" t="s">
        <v>983</v>
      </c>
      <c r="F999" s="67" t="s">
        <v>2137</v>
      </c>
      <c r="G999" s="30" t="s">
        <v>608</v>
      </c>
      <c r="H999" s="148"/>
      <c r="I999" s="148"/>
      <c r="J999" s="148"/>
      <c r="K999" s="63"/>
      <c r="L999" s="63"/>
      <c r="M999" s="148"/>
      <c r="N999" s="148"/>
      <c r="O999" s="66"/>
    </row>
    <row r="1000" spans="1:15" s="6" customFormat="1" ht="12.75" customHeight="1">
      <c r="A1000" s="30" t="s">
        <v>2193</v>
      </c>
      <c r="B1000" s="69" t="s">
        <v>2164</v>
      </c>
      <c r="C1000" s="143"/>
      <c r="D1000" s="143">
        <v>7</v>
      </c>
      <c r="E1000" s="67" t="s">
        <v>1919</v>
      </c>
      <c r="F1000" s="67" t="s">
        <v>2138</v>
      </c>
      <c r="G1000" s="30" t="s">
        <v>607</v>
      </c>
      <c r="H1000" s="148"/>
      <c r="I1000" s="148"/>
      <c r="J1000" s="148"/>
      <c r="K1000" s="63"/>
      <c r="L1000" s="63"/>
      <c r="M1000" s="148"/>
      <c r="N1000" s="148"/>
      <c r="O1000" s="66"/>
    </row>
    <row r="1001" spans="1:15" s="6" customFormat="1" ht="12.75" customHeight="1">
      <c r="A1001" s="30" t="s">
        <v>2194</v>
      </c>
      <c r="B1001" s="69" t="s">
        <v>2165</v>
      </c>
      <c r="C1001" s="143"/>
      <c r="D1001" s="143" t="s">
        <v>592</v>
      </c>
      <c r="E1001" s="67" t="s">
        <v>1497</v>
      </c>
      <c r="F1001" s="67" t="s">
        <v>2139</v>
      </c>
      <c r="G1001" s="30" t="s">
        <v>679</v>
      </c>
      <c r="H1001" s="148"/>
      <c r="I1001" s="148"/>
      <c r="J1001" s="148"/>
      <c r="K1001" s="63"/>
      <c r="L1001" s="63"/>
      <c r="M1001" s="148"/>
      <c r="N1001" s="148"/>
      <c r="O1001" s="66"/>
    </row>
    <row r="1002" spans="1:15" s="6" customFormat="1" ht="12.75" customHeight="1">
      <c r="A1002" s="30" t="s">
        <v>2195</v>
      </c>
      <c r="B1002" s="69" t="s">
        <v>2166</v>
      </c>
      <c r="C1002" s="67"/>
      <c r="D1002" s="143">
        <v>7</v>
      </c>
      <c r="E1002" s="67" t="s">
        <v>1919</v>
      </c>
      <c r="F1002" s="67" t="s">
        <v>2068</v>
      </c>
      <c r="G1002" s="30" t="s">
        <v>611</v>
      </c>
      <c r="H1002" s="148"/>
      <c r="I1002" s="148"/>
      <c r="J1002" s="148"/>
      <c r="K1002" s="63"/>
      <c r="L1002" s="63"/>
      <c r="M1002" s="148"/>
      <c r="N1002" s="148"/>
      <c r="O1002" s="66"/>
    </row>
    <row r="1003" spans="1:15" s="6" customFormat="1" ht="12.75" customHeight="1">
      <c r="A1003" s="30" t="s">
        <v>147</v>
      </c>
      <c r="B1003" s="69" t="s">
        <v>2069</v>
      </c>
      <c r="C1003" s="143"/>
      <c r="D1003" s="143" t="s">
        <v>588</v>
      </c>
      <c r="E1003" s="67" t="s">
        <v>688</v>
      </c>
      <c r="F1003" s="67" t="s">
        <v>2070</v>
      </c>
      <c r="G1003" s="30" t="s">
        <v>679</v>
      </c>
      <c r="H1003" s="148"/>
      <c r="I1003" s="148"/>
      <c r="J1003" s="148"/>
      <c r="K1003" s="63"/>
      <c r="L1003" s="63"/>
      <c r="M1003" s="148"/>
      <c r="N1003" s="148"/>
      <c r="O1003" s="66"/>
    </row>
    <row r="1004" spans="1:15" s="6" customFormat="1" ht="12.75" customHeight="1">
      <c r="A1004" s="30" t="s">
        <v>148</v>
      </c>
      <c r="B1004" s="69" t="s">
        <v>2071</v>
      </c>
      <c r="C1004" s="67" t="s">
        <v>587</v>
      </c>
      <c r="D1004" s="143">
        <v>7</v>
      </c>
      <c r="E1004" s="67" t="s">
        <v>980</v>
      </c>
      <c r="F1004" s="67" t="s">
        <v>2072</v>
      </c>
      <c r="G1004" s="30" t="s">
        <v>611</v>
      </c>
      <c r="H1004" s="148"/>
      <c r="I1004" s="148"/>
      <c r="J1004" s="148"/>
      <c r="K1004" s="63"/>
      <c r="L1004" s="63"/>
      <c r="M1004" s="148"/>
      <c r="N1004" s="148"/>
      <c r="O1004" s="66"/>
    </row>
    <row r="1005" spans="1:15" s="6" customFormat="1" ht="12.75" customHeight="1">
      <c r="A1005" s="30" t="s">
        <v>149</v>
      </c>
      <c r="B1005" s="69" t="s">
        <v>2073</v>
      </c>
      <c r="C1005" s="143"/>
      <c r="D1005" s="143" t="s">
        <v>584</v>
      </c>
      <c r="E1005" s="67" t="s">
        <v>1001</v>
      </c>
      <c r="F1005" s="67" t="s">
        <v>2074</v>
      </c>
      <c r="G1005" s="30" t="s">
        <v>691</v>
      </c>
      <c r="H1005" s="148"/>
      <c r="I1005" s="148"/>
      <c r="J1005" s="148"/>
      <c r="K1005" s="63"/>
      <c r="L1005" s="63"/>
      <c r="M1005" s="148"/>
      <c r="N1005" s="148"/>
      <c r="O1005" s="66"/>
    </row>
    <row r="1006" spans="1:15" s="6" customFormat="1" ht="12.75" customHeight="1">
      <c r="A1006" s="30" t="s">
        <v>150</v>
      </c>
      <c r="B1006" s="69" t="s">
        <v>1557</v>
      </c>
      <c r="C1006" s="143"/>
      <c r="D1006" s="143" t="s">
        <v>592</v>
      </c>
      <c r="E1006" s="67" t="s">
        <v>689</v>
      </c>
      <c r="F1006" s="67" t="s">
        <v>2075</v>
      </c>
      <c r="G1006" s="30" t="s">
        <v>606</v>
      </c>
      <c r="H1006" s="148"/>
      <c r="I1006" s="148"/>
      <c r="J1006" s="148"/>
      <c r="K1006" s="63"/>
      <c r="L1006" s="63"/>
      <c r="M1006" s="148"/>
      <c r="N1006" s="148"/>
      <c r="O1006" s="66"/>
    </row>
    <row r="1007" spans="1:15" s="6" customFormat="1" ht="12.75" customHeight="1">
      <c r="A1007" s="30" t="s">
        <v>151</v>
      </c>
      <c r="B1007" s="69" t="s">
        <v>1789</v>
      </c>
      <c r="C1007" s="143"/>
      <c r="D1007" s="143" t="s">
        <v>586</v>
      </c>
      <c r="E1007" s="67" t="s">
        <v>1212</v>
      </c>
      <c r="F1007" s="67" t="s">
        <v>2076</v>
      </c>
      <c r="G1007" s="30" t="s">
        <v>609</v>
      </c>
      <c r="H1007" s="148"/>
      <c r="I1007" s="148"/>
      <c r="J1007" s="148"/>
      <c r="K1007" s="63"/>
      <c r="L1007" s="63"/>
      <c r="M1007" s="148"/>
      <c r="N1007" s="148"/>
      <c r="O1007" s="66"/>
    </row>
    <row r="1008" spans="1:15" s="6" customFormat="1" ht="12.75" customHeight="1">
      <c r="A1008" s="30" t="s">
        <v>152</v>
      </c>
      <c r="B1008" s="69" t="s">
        <v>3037</v>
      </c>
      <c r="C1008" s="143"/>
      <c r="D1008" s="143" t="s">
        <v>591</v>
      </c>
      <c r="E1008" s="67" t="s">
        <v>993</v>
      </c>
      <c r="F1008" s="67" t="s">
        <v>2077</v>
      </c>
      <c r="G1008" s="30" t="s">
        <v>610</v>
      </c>
      <c r="H1008" s="148"/>
      <c r="I1008" s="148"/>
      <c r="J1008" s="148"/>
      <c r="K1008" s="63"/>
      <c r="L1008" s="63"/>
      <c r="M1008" s="148"/>
      <c r="N1008" s="148"/>
      <c r="O1008" s="66"/>
    </row>
    <row r="1009" spans="1:15" s="6" customFormat="1" ht="12.75" customHeight="1">
      <c r="A1009" s="30" t="s">
        <v>153</v>
      </c>
      <c r="B1009" s="69" t="s">
        <v>32</v>
      </c>
      <c r="C1009" s="143"/>
      <c r="D1009" s="143" t="s">
        <v>592</v>
      </c>
      <c r="E1009" s="67" t="s">
        <v>983</v>
      </c>
      <c r="F1009" s="67" t="s">
        <v>2078</v>
      </c>
      <c r="G1009" s="30" t="s">
        <v>604</v>
      </c>
      <c r="H1009" s="148"/>
      <c r="I1009" s="148"/>
      <c r="J1009" s="148"/>
      <c r="K1009" s="63"/>
      <c r="L1009" s="63"/>
      <c r="M1009" s="148"/>
      <c r="N1009" s="148"/>
      <c r="O1009" s="66"/>
    </row>
    <row r="1010" spans="1:15" s="6" customFormat="1" ht="12.75" customHeight="1">
      <c r="A1010" s="30" t="s">
        <v>154</v>
      </c>
      <c r="B1010" s="69" t="s">
        <v>2272</v>
      </c>
      <c r="C1010" s="143"/>
      <c r="D1010" s="143" t="s">
        <v>586</v>
      </c>
      <c r="E1010" s="67" t="s">
        <v>982</v>
      </c>
      <c r="F1010" s="67" t="s">
        <v>2079</v>
      </c>
      <c r="G1010" s="30" t="s">
        <v>679</v>
      </c>
      <c r="H1010" s="148"/>
      <c r="I1010" s="148"/>
      <c r="J1010" s="148"/>
      <c r="K1010" s="63"/>
      <c r="L1010" s="63"/>
      <c r="M1010" s="148"/>
      <c r="N1010" s="148"/>
      <c r="O1010" s="66"/>
    </row>
    <row r="1011" spans="1:15" s="6" customFormat="1" ht="12.75" customHeight="1">
      <c r="A1011" s="30" t="s">
        <v>2080</v>
      </c>
      <c r="B1011" s="69" t="s">
        <v>1921</v>
      </c>
      <c r="C1011" s="143" t="s">
        <v>1350</v>
      </c>
      <c r="D1011" s="143">
        <v>7</v>
      </c>
      <c r="E1011" s="67" t="s">
        <v>680</v>
      </c>
      <c r="F1011" s="67" t="s">
        <v>1064</v>
      </c>
      <c r="G1011" s="30" t="s">
        <v>609</v>
      </c>
      <c r="H1011" s="148"/>
      <c r="I1011" s="148"/>
      <c r="J1011" s="148"/>
      <c r="K1011" s="63"/>
      <c r="L1011" s="63"/>
      <c r="M1011" s="148"/>
      <c r="N1011" s="148"/>
      <c r="O1011" s="66"/>
    </row>
    <row r="1012" spans="1:15" s="6" customFormat="1" ht="12.75" customHeight="1">
      <c r="A1012" s="30" t="s">
        <v>2760</v>
      </c>
      <c r="B1012" s="69" t="s">
        <v>2762</v>
      </c>
      <c r="C1012" s="67" t="s">
        <v>587</v>
      </c>
      <c r="D1012" s="143">
        <v>7</v>
      </c>
      <c r="E1012" s="67" t="s">
        <v>1919</v>
      </c>
      <c r="F1012" s="67" t="s">
        <v>2761</v>
      </c>
      <c r="G1012" s="30" t="s">
        <v>604</v>
      </c>
      <c r="H1012" s="148"/>
      <c r="I1012" s="148"/>
      <c r="J1012" s="148"/>
      <c r="K1012" s="63"/>
      <c r="L1012" s="63"/>
      <c r="M1012" s="148"/>
      <c r="N1012" s="148"/>
      <c r="O1012" s="66"/>
    </row>
    <row r="1013" spans="1:15" s="6" customFormat="1" ht="12.75" customHeight="1">
      <c r="A1013" s="30" t="s">
        <v>1065</v>
      </c>
      <c r="B1013" s="69" t="s">
        <v>2632</v>
      </c>
      <c r="C1013" s="143" t="s">
        <v>589</v>
      </c>
      <c r="D1013" s="143">
        <v>7</v>
      </c>
      <c r="E1013" s="67" t="s">
        <v>1001</v>
      </c>
      <c r="F1013" s="67" t="s">
        <v>1167</v>
      </c>
      <c r="G1013" s="30" t="s">
        <v>608</v>
      </c>
      <c r="H1013" s="148"/>
      <c r="I1013" s="148"/>
      <c r="J1013" s="148"/>
      <c r="K1013" s="63"/>
      <c r="L1013" s="63"/>
      <c r="M1013" s="148"/>
      <c r="N1013" s="148"/>
      <c r="O1013" s="66"/>
    </row>
    <row r="1014" spans="1:15" s="6" customFormat="1" ht="12.75" customHeight="1">
      <c r="A1014" s="30" t="s">
        <v>1066</v>
      </c>
      <c r="B1014" s="69" t="s">
        <v>2633</v>
      </c>
      <c r="C1014" s="67"/>
      <c r="D1014" s="143">
        <v>7</v>
      </c>
      <c r="E1014" s="67" t="s">
        <v>1919</v>
      </c>
      <c r="F1014" s="67" t="s">
        <v>1168</v>
      </c>
      <c r="G1014" s="30" t="s">
        <v>607</v>
      </c>
      <c r="H1014" s="148"/>
      <c r="I1014" s="148"/>
      <c r="J1014" s="148"/>
      <c r="K1014" s="63"/>
      <c r="L1014" s="63"/>
      <c r="M1014" s="148"/>
      <c r="N1014" s="148"/>
      <c r="O1014" s="66"/>
    </row>
    <row r="1015" spans="1:15" s="6" customFormat="1" ht="12.75" customHeight="1">
      <c r="A1015" s="30" t="s">
        <v>1067</v>
      </c>
      <c r="B1015" s="69" t="s">
        <v>3040</v>
      </c>
      <c r="C1015" s="67" t="s">
        <v>589</v>
      </c>
      <c r="D1015" s="143">
        <v>7</v>
      </c>
      <c r="E1015" s="67" t="s">
        <v>1919</v>
      </c>
      <c r="F1015" s="67" t="s">
        <v>1169</v>
      </c>
      <c r="G1015" s="30" t="s">
        <v>679</v>
      </c>
      <c r="H1015" s="148"/>
      <c r="I1015" s="148"/>
      <c r="J1015" s="148"/>
      <c r="K1015" s="63"/>
      <c r="L1015" s="63"/>
      <c r="M1015" s="148"/>
      <c r="N1015" s="148"/>
      <c r="O1015" s="66"/>
    </row>
    <row r="1016" spans="1:15" s="6" customFormat="1" ht="12.75" customHeight="1">
      <c r="A1016" s="30" t="s">
        <v>1068</v>
      </c>
      <c r="B1016" s="69" t="s">
        <v>3041</v>
      </c>
      <c r="C1016" s="67" t="s">
        <v>587</v>
      </c>
      <c r="D1016" s="143">
        <v>7</v>
      </c>
      <c r="E1016" s="67" t="s">
        <v>1919</v>
      </c>
      <c r="F1016" s="67" t="s">
        <v>1170</v>
      </c>
      <c r="G1016" s="30" t="s">
        <v>611</v>
      </c>
      <c r="H1016" s="148"/>
      <c r="I1016" s="148"/>
      <c r="J1016" s="148"/>
      <c r="K1016" s="63"/>
      <c r="L1016" s="63"/>
      <c r="M1016" s="148"/>
      <c r="N1016" s="148"/>
      <c r="O1016" s="66"/>
    </row>
    <row r="1017" spans="1:15" s="6" customFormat="1" ht="12.75" customHeight="1">
      <c r="A1017" s="30" t="s">
        <v>1922</v>
      </c>
      <c r="B1017" s="69" t="s">
        <v>3042</v>
      </c>
      <c r="C1017" s="67" t="s">
        <v>587</v>
      </c>
      <c r="D1017" s="143" t="s">
        <v>592</v>
      </c>
      <c r="E1017" s="67" t="s">
        <v>2115</v>
      </c>
      <c r="F1017" s="67" t="s">
        <v>2442</v>
      </c>
      <c r="G1017" s="30" t="s">
        <v>691</v>
      </c>
      <c r="H1017" s="148"/>
      <c r="I1017" s="148"/>
      <c r="J1017" s="148"/>
      <c r="K1017" s="63"/>
      <c r="L1017" s="63"/>
      <c r="M1017" s="148"/>
      <c r="N1017" s="148"/>
      <c r="O1017" s="66"/>
    </row>
    <row r="1018" spans="1:15" s="6" customFormat="1" ht="12.75" customHeight="1">
      <c r="A1018" s="30" t="s">
        <v>1923</v>
      </c>
      <c r="B1018" s="69" t="s">
        <v>3043</v>
      </c>
      <c r="C1018" s="67"/>
      <c r="D1018" s="143">
        <v>7</v>
      </c>
      <c r="E1018" s="67" t="s">
        <v>2115</v>
      </c>
      <c r="F1018" s="67" t="s">
        <v>2443</v>
      </c>
      <c r="G1018" s="30" t="s">
        <v>606</v>
      </c>
      <c r="H1018" s="148"/>
      <c r="I1018" s="148"/>
      <c r="J1018" s="148"/>
      <c r="K1018" s="63"/>
      <c r="L1018" s="63"/>
      <c r="M1018" s="148"/>
      <c r="N1018" s="148"/>
      <c r="O1018" s="66"/>
    </row>
    <row r="1019" spans="1:15" s="6" customFormat="1" ht="12.75" customHeight="1">
      <c r="A1019" s="30" t="s">
        <v>1924</v>
      </c>
      <c r="B1019" s="69" t="s">
        <v>2966</v>
      </c>
      <c r="C1019" s="67"/>
      <c r="D1019" s="143">
        <v>7</v>
      </c>
      <c r="E1019" s="67" t="s">
        <v>991</v>
      </c>
      <c r="F1019" s="67" t="s">
        <v>2444</v>
      </c>
      <c r="G1019" s="30" t="s">
        <v>609</v>
      </c>
      <c r="H1019" s="148"/>
      <c r="I1019" s="148"/>
      <c r="J1019" s="148"/>
      <c r="K1019" s="63"/>
      <c r="L1019" s="63"/>
      <c r="M1019" s="148"/>
      <c r="N1019" s="148"/>
      <c r="O1019" s="66"/>
    </row>
    <row r="1020" spans="1:15" s="6" customFormat="1" ht="12.75" customHeight="1">
      <c r="A1020" s="30" t="s">
        <v>1925</v>
      </c>
      <c r="B1020" s="69" t="s">
        <v>1790</v>
      </c>
      <c r="C1020" s="67"/>
      <c r="D1020" s="143">
        <v>7</v>
      </c>
      <c r="E1020" s="67" t="s">
        <v>1004</v>
      </c>
      <c r="F1020" s="67" t="s">
        <v>2445</v>
      </c>
      <c r="G1020" s="30" t="s">
        <v>610</v>
      </c>
      <c r="H1020" s="148"/>
      <c r="I1020" s="148"/>
      <c r="J1020" s="148"/>
      <c r="K1020" s="63"/>
      <c r="L1020" s="63"/>
      <c r="M1020" s="148"/>
      <c r="N1020" s="148"/>
      <c r="O1020" s="66"/>
    </row>
    <row r="1021" spans="1:15" s="6" customFormat="1" ht="12.75" customHeight="1">
      <c r="A1021" s="30" t="s">
        <v>2446</v>
      </c>
      <c r="B1021" s="69" t="s">
        <v>2967</v>
      </c>
      <c r="C1021" s="67" t="s">
        <v>1350</v>
      </c>
      <c r="D1021" s="143">
        <v>7</v>
      </c>
      <c r="E1021" s="67" t="s">
        <v>1001</v>
      </c>
      <c r="F1021" s="67" t="s">
        <v>2447</v>
      </c>
      <c r="G1021" s="30" t="s">
        <v>604</v>
      </c>
      <c r="H1021" s="148"/>
      <c r="I1021" s="148"/>
      <c r="J1021" s="148"/>
      <c r="K1021" s="63"/>
      <c r="L1021" s="63"/>
      <c r="M1021" s="148"/>
      <c r="N1021" s="148"/>
      <c r="O1021" s="66"/>
    </row>
    <row r="1022" spans="1:15" s="6" customFormat="1" ht="12.75" customHeight="1">
      <c r="A1022" s="30" t="s">
        <v>2448</v>
      </c>
      <c r="B1022" s="69" t="s">
        <v>3044</v>
      </c>
      <c r="C1022" s="67" t="s">
        <v>587</v>
      </c>
      <c r="D1022" s="143">
        <v>7</v>
      </c>
      <c r="E1022" s="67" t="s">
        <v>1002</v>
      </c>
      <c r="F1022" s="67" t="s">
        <v>2449</v>
      </c>
      <c r="G1022" s="30" t="s">
        <v>608</v>
      </c>
      <c r="H1022" s="148"/>
      <c r="I1022" s="148"/>
      <c r="J1022" s="148"/>
      <c r="K1022" s="63"/>
      <c r="L1022" s="63"/>
      <c r="M1022" s="148"/>
      <c r="N1022" s="148"/>
      <c r="O1022" s="66"/>
    </row>
    <row r="1023" spans="1:15" s="6" customFormat="1" ht="12.75" customHeight="1">
      <c r="A1023" s="30" t="s">
        <v>2450</v>
      </c>
      <c r="B1023" s="69" t="s">
        <v>3045</v>
      </c>
      <c r="C1023" s="142" t="s">
        <v>587</v>
      </c>
      <c r="D1023" s="143">
        <v>7</v>
      </c>
      <c r="E1023" s="67" t="s">
        <v>984</v>
      </c>
      <c r="F1023" s="67" t="s">
        <v>2451</v>
      </c>
      <c r="G1023" s="30" t="s">
        <v>607</v>
      </c>
      <c r="H1023" s="148"/>
      <c r="I1023" s="148"/>
      <c r="J1023" s="148"/>
      <c r="K1023" s="63"/>
      <c r="L1023" s="63"/>
      <c r="M1023" s="148"/>
      <c r="N1023" s="148"/>
      <c r="O1023" s="66"/>
    </row>
    <row r="1024" spans="1:15" s="6" customFormat="1" ht="12.75" customHeight="1">
      <c r="A1024" s="30" t="s">
        <v>2452</v>
      </c>
      <c r="B1024" s="69" t="s">
        <v>1019</v>
      </c>
      <c r="C1024" s="143" t="s">
        <v>589</v>
      </c>
      <c r="D1024" s="143">
        <v>7</v>
      </c>
      <c r="E1024" s="67" t="s">
        <v>682</v>
      </c>
      <c r="F1024" s="67" t="s">
        <v>2453</v>
      </c>
      <c r="G1024" s="30" t="s">
        <v>679</v>
      </c>
      <c r="H1024" s="148"/>
      <c r="I1024" s="148"/>
      <c r="J1024" s="148"/>
      <c r="K1024" s="63"/>
      <c r="L1024" s="63"/>
      <c r="M1024" s="148"/>
      <c r="N1024" s="148"/>
      <c r="O1024" s="66"/>
    </row>
    <row r="1025" spans="1:15" s="6" customFormat="1" ht="12.75" customHeight="1">
      <c r="A1025" s="30" t="s">
        <v>2454</v>
      </c>
      <c r="B1025" s="69" t="s">
        <v>3046</v>
      </c>
      <c r="C1025" s="67"/>
      <c r="D1025" s="143">
        <v>7</v>
      </c>
      <c r="E1025" s="67" t="s">
        <v>1316</v>
      </c>
      <c r="F1025" s="67" t="s">
        <v>2455</v>
      </c>
      <c r="G1025" s="30" t="s">
        <v>611</v>
      </c>
      <c r="H1025" s="148"/>
      <c r="I1025" s="148"/>
      <c r="J1025" s="148"/>
      <c r="K1025" s="63"/>
      <c r="L1025" s="63"/>
      <c r="M1025" s="148"/>
      <c r="N1025" s="148"/>
      <c r="O1025" s="66"/>
    </row>
    <row r="1026" spans="1:15" s="6" customFormat="1" ht="12.75" customHeight="1">
      <c r="A1026" s="30" t="s">
        <v>2456</v>
      </c>
      <c r="B1026" s="69" t="s">
        <v>3047</v>
      </c>
      <c r="C1026" s="143"/>
      <c r="D1026" s="143">
        <v>7</v>
      </c>
      <c r="E1026" s="67" t="s">
        <v>688</v>
      </c>
      <c r="F1026" s="67" t="s">
        <v>2457</v>
      </c>
      <c r="G1026" s="30" t="s">
        <v>691</v>
      </c>
      <c r="H1026" s="148"/>
      <c r="I1026" s="148"/>
      <c r="J1026" s="148"/>
      <c r="K1026" s="63"/>
      <c r="L1026" s="63"/>
      <c r="M1026" s="148"/>
      <c r="N1026" s="148"/>
      <c r="O1026" s="66"/>
    </row>
    <row r="1027" spans="1:15" s="6" customFormat="1" ht="12.75" customHeight="1">
      <c r="A1027" s="30" t="s">
        <v>2458</v>
      </c>
      <c r="B1027" s="69" t="s">
        <v>3048</v>
      </c>
      <c r="C1027" s="67"/>
      <c r="D1027" s="143">
        <v>7</v>
      </c>
      <c r="E1027" s="67" t="s">
        <v>980</v>
      </c>
      <c r="F1027" s="67" t="s">
        <v>2459</v>
      </c>
      <c r="G1027" s="30" t="s">
        <v>606</v>
      </c>
      <c r="H1027" s="148"/>
      <c r="I1027" s="148"/>
      <c r="J1027" s="148"/>
      <c r="K1027" s="63"/>
      <c r="L1027" s="63"/>
      <c r="M1027" s="148"/>
      <c r="N1027" s="148"/>
      <c r="O1027" s="66"/>
    </row>
    <row r="1028" spans="1:15" s="6" customFormat="1" ht="12.75" customHeight="1">
      <c r="A1028" s="30" t="s">
        <v>3049</v>
      </c>
      <c r="B1028" s="69" t="s">
        <v>3050</v>
      </c>
      <c r="C1028" s="67" t="s">
        <v>587</v>
      </c>
      <c r="D1028" s="143">
        <v>7</v>
      </c>
      <c r="E1028" s="142" t="s">
        <v>1919</v>
      </c>
      <c r="F1028" s="67" t="s">
        <v>3064</v>
      </c>
      <c r="G1028" s="30" t="s">
        <v>609</v>
      </c>
      <c r="H1028" s="148"/>
      <c r="I1028" s="148"/>
      <c r="J1028" s="148"/>
      <c r="K1028" s="63"/>
      <c r="L1028" s="63"/>
      <c r="M1028" s="148"/>
      <c r="N1028" s="148"/>
      <c r="O1028" s="66"/>
    </row>
    <row r="1029" spans="1:15" s="6" customFormat="1" ht="12.75" customHeight="1">
      <c r="A1029" s="30" t="s">
        <v>3065</v>
      </c>
      <c r="B1029" s="69" t="s">
        <v>1033</v>
      </c>
      <c r="C1029" s="143"/>
      <c r="D1029" s="143">
        <v>7</v>
      </c>
      <c r="E1029" s="67" t="s">
        <v>983</v>
      </c>
      <c r="F1029" s="67" t="s">
        <v>3066</v>
      </c>
      <c r="G1029" s="30" t="s">
        <v>610</v>
      </c>
      <c r="H1029" s="148"/>
      <c r="I1029" s="148"/>
      <c r="J1029" s="148"/>
      <c r="K1029" s="63"/>
      <c r="L1029" s="63"/>
      <c r="M1029" s="148"/>
      <c r="N1029" s="148"/>
      <c r="O1029" s="66"/>
    </row>
    <row r="1030" spans="1:15" s="6" customFormat="1" ht="12.75" customHeight="1">
      <c r="A1030" s="30" t="s">
        <v>3067</v>
      </c>
      <c r="B1030" s="69" t="s">
        <v>1020</v>
      </c>
      <c r="C1030" s="67"/>
      <c r="D1030" s="143">
        <v>7</v>
      </c>
      <c r="E1030" s="67" t="s">
        <v>1919</v>
      </c>
      <c r="F1030" s="67" t="s">
        <v>3068</v>
      </c>
      <c r="G1030" s="30" t="s">
        <v>604</v>
      </c>
      <c r="H1030" s="148"/>
      <c r="I1030" s="148"/>
      <c r="J1030" s="148"/>
      <c r="K1030" s="63"/>
      <c r="L1030" s="63"/>
      <c r="M1030" s="148"/>
      <c r="N1030" s="148"/>
      <c r="O1030" s="66"/>
    </row>
    <row r="1031" spans="1:15" s="6" customFormat="1" ht="12.75" customHeight="1">
      <c r="A1031" s="30" t="s">
        <v>3069</v>
      </c>
      <c r="B1031" s="69" t="s">
        <v>1021</v>
      </c>
      <c r="C1031" s="143"/>
      <c r="D1031" s="143">
        <v>7</v>
      </c>
      <c r="E1031" s="67" t="s">
        <v>2573</v>
      </c>
      <c r="F1031" s="67" t="s">
        <v>3070</v>
      </c>
      <c r="G1031" s="30" t="s">
        <v>608</v>
      </c>
      <c r="H1031" s="148"/>
      <c r="I1031" s="148"/>
      <c r="J1031" s="148"/>
      <c r="K1031" s="63"/>
      <c r="L1031" s="63"/>
      <c r="M1031" s="148"/>
      <c r="N1031" s="148"/>
      <c r="O1031" s="66"/>
    </row>
    <row r="1032" spans="1:15" s="6" customFormat="1" ht="12.75" customHeight="1">
      <c r="A1032" s="30" t="s">
        <v>3071</v>
      </c>
      <c r="B1032" s="69" t="s">
        <v>2773</v>
      </c>
      <c r="C1032" s="67"/>
      <c r="D1032" s="143">
        <v>7</v>
      </c>
      <c r="E1032" s="142" t="s">
        <v>1919</v>
      </c>
      <c r="F1032" s="67" t="s">
        <v>3072</v>
      </c>
      <c r="G1032" s="30" t="s">
        <v>607</v>
      </c>
      <c r="H1032" s="148"/>
      <c r="I1032" s="148"/>
      <c r="J1032" s="148"/>
      <c r="K1032" s="63"/>
      <c r="L1032" s="63"/>
      <c r="M1032" s="148"/>
      <c r="N1032" s="148"/>
      <c r="O1032" s="66"/>
    </row>
    <row r="1033" spans="1:15" s="6" customFormat="1" ht="12.75" customHeight="1">
      <c r="A1033" s="30" t="s">
        <v>3073</v>
      </c>
      <c r="B1033" s="69" t="s">
        <v>247</v>
      </c>
      <c r="C1033" s="143"/>
      <c r="D1033" s="143">
        <v>2</v>
      </c>
      <c r="E1033" s="67" t="s">
        <v>690</v>
      </c>
      <c r="F1033" s="67" t="s">
        <v>3074</v>
      </c>
      <c r="G1033" s="30" t="s">
        <v>679</v>
      </c>
      <c r="H1033" s="148"/>
      <c r="I1033" s="148"/>
      <c r="J1033" s="148"/>
      <c r="K1033" s="63"/>
      <c r="L1033" s="63"/>
      <c r="M1033" s="148"/>
      <c r="N1033" s="148"/>
      <c r="O1033" s="66"/>
    </row>
    <row r="1034" spans="1:15" s="6" customFormat="1" ht="12.75" customHeight="1">
      <c r="A1034" s="30" t="s">
        <v>3075</v>
      </c>
      <c r="B1034" s="69" t="s">
        <v>1022</v>
      </c>
      <c r="C1034" s="143"/>
      <c r="D1034" s="143">
        <v>7</v>
      </c>
      <c r="E1034" s="67" t="s">
        <v>980</v>
      </c>
      <c r="F1034" s="67" t="s">
        <v>3076</v>
      </c>
      <c r="G1034" s="30" t="s">
        <v>611</v>
      </c>
      <c r="H1034" s="148"/>
      <c r="I1034" s="148"/>
      <c r="J1034" s="148"/>
      <c r="K1034" s="63"/>
      <c r="L1034" s="63"/>
      <c r="M1034" s="148"/>
      <c r="N1034" s="148"/>
      <c r="O1034" s="66"/>
    </row>
    <row r="1035" spans="1:15" s="6" customFormat="1" ht="12.75" customHeight="1">
      <c r="A1035" s="30" t="s">
        <v>3077</v>
      </c>
      <c r="B1035" s="69" t="s">
        <v>1023</v>
      </c>
      <c r="C1035" s="67" t="s">
        <v>587</v>
      </c>
      <c r="D1035" s="143">
        <v>7</v>
      </c>
      <c r="E1035" s="67" t="s">
        <v>1919</v>
      </c>
      <c r="F1035" s="67" t="s">
        <v>3078</v>
      </c>
      <c r="G1035" s="30" t="s">
        <v>691</v>
      </c>
      <c r="H1035" s="148"/>
      <c r="I1035" s="148"/>
      <c r="J1035" s="148"/>
      <c r="K1035" s="63"/>
      <c r="L1035" s="63"/>
      <c r="M1035" s="148"/>
      <c r="N1035" s="148"/>
      <c r="O1035" s="66"/>
    </row>
    <row r="1036" spans="1:15" s="6" customFormat="1" ht="12.75" customHeight="1">
      <c r="A1036" s="30" t="s">
        <v>3079</v>
      </c>
      <c r="B1036" s="69" t="s">
        <v>1024</v>
      </c>
      <c r="C1036" s="67"/>
      <c r="D1036" s="143">
        <v>7</v>
      </c>
      <c r="E1036" s="67" t="s">
        <v>1919</v>
      </c>
      <c r="F1036" s="67" t="s">
        <v>3080</v>
      </c>
      <c r="G1036" s="30" t="s">
        <v>606</v>
      </c>
      <c r="H1036" s="148"/>
      <c r="I1036" s="148"/>
      <c r="J1036" s="148"/>
      <c r="K1036" s="63"/>
      <c r="L1036" s="63"/>
      <c r="M1036" s="148"/>
      <c r="N1036" s="148"/>
      <c r="O1036" s="66"/>
    </row>
    <row r="1037" spans="1:15" s="6" customFormat="1" ht="12.75" customHeight="1">
      <c r="A1037" s="30" t="s">
        <v>3081</v>
      </c>
      <c r="B1037" s="69" t="s">
        <v>1025</v>
      </c>
      <c r="C1037" s="143" t="s">
        <v>587</v>
      </c>
      <c r="D1037" s="143">
        <v>7</v>
      </c>
      <c r="E1037" s="67" t="s">
        <v>997</v>
      </c>
      <c r="F1037" s="67" t="s">
        <v>3082</v>
      </c>
      <c r="G1037" s="30" t="s">
        <v>609</v>
      </c>
      <c r="H1037" s="148"/>
      <c r="I1037" s="148"/>
      <c r="J1037" s="148"/>
      <c r="K1037" s="63"/>
      <c r="L1037" s="63"/>
      <c r="M1037" s="148"/>
      <c r="N1037" s="148"/>
      <c r="O1037" s="66"/>
    </row>
    <row r="1038" spans="1:18" s="63" customFormat="1" ht="12.75" customHeight="1">
      <c r="A1038" s="30" t="s">
        <v>256</v>
      </c>
      <c r="B1038" s="69" t="s">
        <v>1026</v>
      </c>
      <c r="C1038" s="67"/>
      <c r="D1038" s="143">
        <v>7</v>
      </c>
      <c r="E1038" s="67" t="s">
        <v>999</v>
      </c>
      <c r="F1038" s="67" t="s">
        <v>263</v>
      </c>
      <c r="G1038" s="30" t="s">
        <v>610</v>
      </c>
      <c r="H1038" s="148"/>
      <c r="I1038" s="148"/>
      <c r="J1038" s="148"/>
      <c r="M1038" s="148"/>
      <c r="N1038" s="148"/>
      <c r="O1038" s="66"/>
      <c r="P1038" s="6"/>
      <c r="Q1038" s="6"/>
      <c r="R1038" s="6"/>
    </row>
    <row r="1039" spans="1:18" s="63" customFormat="1" ht="12.75" customHeight="1">
      <c r="A1039" s="30" t="s">
        <v>257</v>
      </c>
      <c r="B1039" s="69" t="s">
        <v>1976</v>
      </c>
      <c r="C1039" s="143"/>
      <c r="D1039" s="143">
        <v>7</v>
      </c>
      <c r="E1039" s="67" t="s">
        <v>999</v>
      </c>
      <c r="F1039" s="67" t="s">
        <v>264</v>
      </c>
      <c r="G1039" s="30" t="s">
        <v>604</v>
      </c>
      <c r="H1039" s="148"/>
      <c r="I1039" s="148"/>
      <c r="J1039" s="148"/>
      <c r="M1039" s="148"/>
      <c r="N1039" s="148"/>
      <c r="O1039" s="66"/>
      <c r="P1039" s="6"/>
      <c r="Q1039" s="6"/>
      <c r="R1039" s="6"/>
    </row>
    <row r="1040" spans="1:18" s="63" customFormat="1" ht="12.75" customHeight="1">
      <c r="A1040" s="30" t="s">
        <v>258</v>
      </c>
      <c r="B1040" s="69" t="s">
        <v>1027</v>
      </c>
      <c r="C1040" s="67"/>
      <c r="D1040" s="143">
        <v>7</v>
      </c>
      <c r="E1040" s="67" t="s">
        <v>1919</v>
      </c>
      <c r="F1040" s="67" t="s">
        <v>265</v>
      </c>
      <c r="G1040" s="30" t="s">
        <v>608</v>
      </c>
      <c r="H1040" s="148"/>
      <c r="I1040" s="148"/>
      <c r="J1040" s="148"/>
      <c r="M1040" s="148"/>
      <c r="N1040" s="148"/>
      <c r="O1040" s="66"/>
      <c r="P1040" s="6"/>
      <c r="Q1040" s="6"/>
      <c r="R1040" s="6"/>
    </row>
    <row r="1041" spans="1:18" ht="12.75" customHeight="1">
      <c r="A1041" s="30" t="s">
        <v>259</v>
      </c>
      <c r="B1041" s="69" t="s">
        <v>1171</v>
      </c>
      <c r="C1041" s="143"/>
      <c r="D1041" s="143">
        <v>7</v>
      </c>
      <c r="E1041" s="67" t="s">
        <v>1919</v>
      </c>
      <c r="F1041" s="67" t="s">
        <v>266</v>
      </c>
      <c r="G1041" s="30" t="s">
        <v>607</v>
      </c>
      <c r="H1041" s="148"/>
      <c r="I1041" s="148"/>
      <c r="J1041" s="148"/>
      <c r="K1041" s="63"/>
      <c r="L1041" s="63"/>
      <c r="M1041" s="148"/>
      <c r="N1041" s="148"/>
      <c r="O1041" s="66"/>
      <c r="P1041" s="6"/>
      <c r="Q1041" s="6"/>
      <c r="R1041" s="6"/>
    </row>
    <row r="1042" spans="1:18" s="63" customFormat="1" ht="12.75" customHeight="1">
      <c r="A1042" s="30" t="s">
        <v>260</v>
      </c>
      <c r="B1042" s="69" t="s">
        <v>2096</v>
      </c>
      <c r="C1042" s="67" t="s">
        <v>589</v>
      </c>
      <c r="D1042" s="143">
        <v>7</v>
      </c>
      <c r="E1042" s="67" t="s">
        <v>991</v>
      </c>
      <c r="F1042" s="67" t="s">
        <v>267</v>
      </c>
      <c r="G1042" s="30" t="s">
        <v>679</v>
      </c>
      <c r="H1042" s="148"/>
      <c r="I1042" s="148"/>
      <c r="J1042" s="148"/>
      <c r="M1042" s="148"/>
      <c r="N1042" s="148"/>
      <c r="O1042" s="66"/>
      <c r="P1042" s="6"/>
      <c r="Q1042" s="6"/>
      <c r="R1042" s="6"/>
    </row>
    <row r="1043" spans="1:18" s="63" customFormat="1" ht="12.75" customHeight="1">
      <c r="A1043" s="30" t="s">
        <v>261</v>
      </c>
      <c r="B1043" s="69" t="s">
        <v>2774</v>
      </c>
      <c r="C1043" s="67" t="s">
        <v>1350</v>
      </c>
      <c r="D1043" s="143">
        <v>7</v>
      </c>
      <c r="E1043" s="67" t="s">
        <v>1919</v>
      </c>
      <c r="F1043" s="67" t="s">
        <v>268</v>
      </c>
      <c r="G1043" s="30" t="s">
        <v>611</v>
      </c>
      <c r="H1043" s="148"/>
      <c r="I1043" s="148"/>
      <c r="J1043" s="148"/>
      <c r="M1043" s="148"/>
      <c r="N1043" s="148"/>
      <c r="O1043" s="66"/>
      <c r="P1043" s="6"/>
      <c r="Q1043" s="6"/>
      <c r="R1043" s="6"/>
    </row>
    <row r="1044" spans="1:18" s="63" customFormat="1" ht="12.75" customHeight="1">
      <c r="A1044" s="30" t="s">
        <v>262</v>
      </c>
      <c r="B1044" s="69" t="s">
        <v>1245</v>
      </c>
      <c r="C1044" s="67" t="s">
        <v>579</v>
      </c>
      <c r="D1044" s="143">
        <v>7</v>
      </c>
      <c r="E1044" s="142" t="s">
        <v>1919</v>
      </c>
      <c r="F1044" s="67" t="s">
        <v>2337</v>
      </c>
      <c r="G1044" s="30" t="s">
        <v>691</v>
      </c>
      <c r="H1044" s="148"/>
      <c r="I1044" s="148"/>
      <c r="J1044" s="148"/>
      <c r="M1044" s="148"/>
      <c r="N1044" s="148"/>
      <c r="O1044" s="66"/>
      <c r="P1044" s="6"/>
      <c r="Q1044" s="6"/>
      <c r="R1044" s="6"/>
    </row>
    <row r="1045" spans="1:18" s="63" customFormat="1" ht="12.75" customHeight="1">
      <c r="A1045" s="30" t="s">
        <v>2338</v>
      </c>
      <c r="B1045" s="69" t="s">
        <v>1246</v>
      </c>
      <c r="C1045" s="67" t="s">
        <v>580</v>
      </c>
      <c r="D1045" s="143">
        <v>7</v>
      </c>
      <c r="E1045" s="67" t="s">
        <v>1212</v>
      </c>
      <c r="F1045" s="67" t="s">
        <v>2339</v>
      </c>
      <c r="G1045" s="30" t="s">
        <v>606</v>
      </c>
      <c r="H1045" s="148"/>
      <c r="I1045" s="148"/>
      <c r="J1045" s="148"/>
      <c r="M1045" s="148"/>
      <c r="N1045" s="148"/>
      <c r="O1045" s="66"/>
      <c r="P1045" s="6"/>
      <c r="Q1045" s="6"/>
      <c r="R1045" s="6"/>
    </row>
    <row r="1046" spans="1:18" s="63" customFormat="1" ht="12.75" customHeight="1">
      <c r="A1046" s="30" t="s">
        <v>2340</v>
      </c>
      <c r="B1046" s="69" t="s">
        <v>1247</v>
      </c>
      <c r="C1046" s="67" t="s">
        <v>578</v>
      </c>
      <c r="D1046" s="143">
        <v>7</v>
      </c>
      <c r="E1046" s="142" t="s">
        <v>1919</v>
      </c>
      <c r="F1046" s="67" t="s">
        <v>2341</v>
      </c>
      <c r="G1046" s="30" t="s">
        <v>609</v>
      </c>
      <c r="H1046" s="148"/>
      <c r="I1046" s="148"/>
      <c r="J1046" s="148"/>
      <c r="M1046" s="148"/>
      <c r="N1046" s="148"/>
      <c r="O1046" s="66"/>
      <c r="P1046" s="6"/>
      <c r="Q1046" s="6"/>
      <c r="R1046" s="6"/>
    </row>
    <row r="1047" spans="1:18" s="63" customFormat="1" ht="12.75" customHeight="1">
      <c r="A1047" s="30" t="s">
        <v>2342</v>
      </c>
      <c r="B1047" s="69" t="s">
        <v>1248</v>
      </c>
      <c r="C1047" s="67" t="s">
        <v>579</v>
      </c>
      <c r="D1047" s="143">
        <v>7</v>
      </c>
      <c r="E1047" s="142" t="s">
        <v>1919</v>
      </c>
      <c r="F1047" s="67" t="s">
        <v>2343</v>
      </c>
      <c r="G1047" s="30" t="s">
        <v>610</v>
      </c>
      <c r="H1047" s="148"/>
      <c r="I1047" s="148"/>
      <c r="J1047" s="148"/>
      <c r="M1047" s="148"/>
      <c r="N1047" s="148"/>
      <c r="O1047" s="66"/>
      <c r="P1047" s="6"/>
      <c r="Q1047" s="6"/>
      <c r="R1047" s="6"/>
    </row>
    <row r="1048" spans="1:18" s="63" customFormat="1" ht="12.75" customHeight="1">
      <c r="A1048" s="30" t="s">
        <v>2344</v>
      </c>
      <c r="B1048" s="69" t="s">
        <v>1249</v>
      </c>
      <c r="C1048" s="67" t="s">
        <v>578</v>
      </c>
      <c r="D1048" s="143">
        <v>7</v>
      </c>
      <c r="E1048" s="142" t="s">
        <v>1063</v>
      </c>
      <c r="F1048" s="67" t="s">
        <v>2345</v>
      </c>
      <c r="G1048" s="30" t="s">
        <v>604</v>
      </c>
      <c r="H1048" s="148"/>
      <c r="I1048" s="148"/>
      <c r="J1048" s="148"/>
      <c r="M1048" s="148"/>
      <c r="N1048" s="148"/>
      <c r="O1048" s="66"/>
      <c r="P1048" s="6"/>
      <c r="Q1048" s="6"/>
      <c r="R1048" s="6"/>
    </row>
    <row r="1049" spans="1:18" s="63" customFormat="1" ht="12.75" customHeight="1">
      <c r="A1049" s="30" t="s">
        <v>2346</v>
      </c>
      <c r="B1049" s="69" t="s">
        <v>1250</v>
      </c>
      <c r="C1049" s="67" t="s">
        <v>579</v>
      </c>
      <c r="D1049" s="143">
        <v>7</v>
      </c>
      <c r="E1049" s="67" t="s">
        <v>1212</v>
      </c>
      <c r="F1049" s="67" t="s">
        <v>2347</v>
      </c>
      <c r="G1049" s="30" t="s">
        <v>608</v>
      </c>
      <c r="H1049" s="148"/>
      <c r="I1049" s="148"/>
      <c r="J1049" s="148"/>
      <c r="M1049" s="148"/>
      <c r="N1049" s="148"/>
      <c r="O1049" s="66"/>
      <c r="P1049" s="6"/>
      <c r="R1049" s="6"/>
    </row>
    <row r="1050" spans="1:18" s="63" customFormat="1" ht="12.75" customHeight="1">
      <c r="A1050" s="30" t="s">
        <v>2348</v>
      </c>
      <c r="B1050" s="69" t="s">
        <v>1251</v>
      </c>
      <c r="C1050" s="67" t="s">
        <v>579</v>
      </c>
      <c r="D1050" s="143">
        <v>7</v>
      </c>
      <c r="E1050" s="67" t="s">
        <v>1212</v>
      </c>
      <c r="F1050" s="67" t="s">
        <v>2349</v>
      </c>
      <c r="G1050" s="30" t="s">
        <v>607</v>
      </c>
      <c r="H1050" s="148"/>
      <c r="I1050" s="148"/>
      <c r="J1050" s="148"/>
      <c r="M1050" s="148"/>
      <c r="N1050" s="148"/>
      <c r="O1050" s="66"/>
      <c r="P1050" s="6"/>
      <c r="R1050" s="6"/>
    </row>
    <row r="1051" spans="1:18" s="63" customFormat="1" ht="12.75" customHeight="1">
      <c r="A1051" s="30" t="s">
        <v>2350</v>
      </c>
      <c r="B1051" s="69" t="s">
        <v>1172</v>
      </c>
      <c r="C1051" s="67" t="s">
        <v>579</v>
      </c>
      <c r="D1051" s="143">
        <v>7</v>
      </c>
      <c r="E1051" s="67" t="s">
        <v>1001</v>
      </c>
      <c r="F1051" s="67" t="s">
        <v>2351</v>
      </c>
      <c r="G1051" s="30" t="s">
        <v>679</v>
      </c>
      <c r="H1051" s="148"/>
      <c r="I1051" s="148"/>
      <c r="J1051" s="148"/>
      <c r="M1051" s="148"/>
      <c r="N1051" s="148"/>
      <c r="O1051" s="66"/>
      <c r="P1051" s="6"/>
      <c r="R1051" s="6"/>
    </row>
    <row r="1052" spans="1:18" s="63" customFormat="1" ht="12.75" customHeight="1">
      <c r="A1052" s="30" t="s">
        <v>1252</v>
      </c>
      <c r="B1052" s="69" t="s">
        <v>1003</v>
      </c>
      <c r="C1052" s="67" t="s">
        <v>579</v>
      </c>
      <c r="D1052" s="143">
        <v>7</v>
      </c>
      <c r="E1052" s="67" t="s">
        <v>1001</v>
      </c>
      <c r="F1052" s="67" t="s">
        <v>1253</v>
      </c>
      <c r="G1052" s="30" t="s">
        <v>611</v>
      </c>
      <c r="H1052" s="148"/>
      <c r="I1052" s="148"/>
      <c r="J1052" s="148"/>
      <c r="M1052" s="148"/>
      <c r="N1052" s="148"/>
      <c r="O1052" s="66"/>
      <c r="P1052" s="6"/>
      <c r="Q1052" s="47"/>
      <c r="R1052" s="6"/>
    </row>
    <row r="1053" spans="1:18" s="63" customFormat="1" ht="12.75" customHeight="1">
      <c r="A1053" s="30" t="s">
        <v>1254</v>
      </c>
      <c r="B1053" s="69" t="s">
        <v>1173</v>
      </c>
      <c r="C1053" s="67" t="s">
        <v>579</v>
      </c>
      <c r="D1053" s="143">
        <v>7</v>
      </c>
      <c r="E1053" s="67" t="s">
        <v>982</v>
      </c>
      <c r="F1053" s="67" t="s">
        <v>1255</v>
      </c>
      <c r="G1053" s="30" t="s">
        <v>691</v>
      </c>
      <c r="H1053" s="68"/>
      <c r="I1053" s="148"/>
      <c r="J1053" s="148"/>
      <c r="M1053" s="148"/>
      <c r="N1053" s="47"/>
      <c r="O1053" s="66"/>
      <c r="P1053" s="6"/>
      <c r="R1053" s="6"/>
    </row>
    <row r="1054" spans="1:16" s="63" customFormat="1" ht="12.75" customHeight="1">
      <c r="A1054" s="30" t="s">
        <v>1256</v>
      </c>
      <c r="B1054" s="69" t="s">
        <v>1174</v>
      </c>
      <c r="C1054" s="67" t="s">
        <v>587</v>
      </c>
      <c r="D1054" s="143">
        <v>7</v>
      </c>
      <c r="E1054" s="67" t="s">
        <v>1175</v>
      </c>
      <c r="F1054" s="67" t="s">
        <v>1257</v>
      </c>
      <c r="G1054" s="30" t="s">
        <v>606</v>
      </c>
      <c r="H1054" s="68"/>
      <c r="I1054" s="148"/>
      <c r="J1054" s="148"/>
      <c r="M1054" s="148"/>
      <c r="N1054" s="148"/>
      <c r="O1054" s="66"/>
      <c r="P1054" s="6"/>
    </row>
    <row r="1055" spans="1:16" s="63" customFormat="1" ht="12.75" customHeight="1">
      <c r="A1055" s="30" t="s">
        <v>1258</v>
      </c>
      <c r="B1055" s="69" t="s">
        <v>1936</v>
      </c>
      <c r="C1055" s="67" t="s">
        <v>579</v>
      </c>
      <c r="D1055" s="143">
        <v>7</v>
      </c>
      <c r="E1055" s="142" t="s">
        <v>1919</v>
      </c>
      <c r="F1055" s="67" t="s">
        <v>1259</v>
      </c>
      <c r="G1055" s="30" t="s">
        <v>609</v>
      </c>
      <c r="H1055" s="68"/>
      <c r="I1055" s="148"/>
      <c r="J1055" s="148"/>
      <c r="M1055" s="148"/>
      <c r="N1055" s="148"/>
      <c r="O1055" s="66"/>
      <c r="P1055" s="6"/>
    </row>
    <row r="1056" spans="1:16" s="63" customFormat="1" ht="12.75" customHeight="1">
      <c r="A1056" s="30" t="s">
        <v>1260</v>
      </c>
      <c r="B1056" s="69" t="s">
        <v>1937</v>
      </c>
      <c r="C1056" s="67" t="s">
        <v>579</v>
      </c>
      <c r="D1056" s="143">
        <v>7</v>
      </c>
      <c r="E1056" s="142" t="s">
        <v>1919</v>
      </c>
      <c r="F1056" s="67" t="s">
        <v>1261</v>
      </c>
      <c r="G1056" s="30" t="s">
        <v>610</v>
      </c>
      <c r="H1056" s="68"/>
      <c r="I1056" s="148"/>
      <c r="J1056" s="148"/>
      <c r="M1056" s="148"/>
      <c r="N1056" s="148"/>
      <c r="O1056" s="66"/>
      <c r="P1056" s="6"/>
    </row>
    <row r="1057" spans="1:18" s="63" customFormat="1" ht="12.75" customHeight="1">
      <c r="A1057" s="30" t="s">
        <v>1262</v>
      </c>
      <c r="B1057" s="69" t="s">
        <v>1938</v>
      </c>
      <c r="C1057" s="67" t="s">
        <v>579</v>
      </c>
      <c r="D1057" s="143">
        <v>7</v>
      </c>
      <c r="E1057" s="142" t="s">
        <v>1919</v>
      </c>
      <c r="F1057" s="67" t="s">
        <v>1263</v>
      </c>
      <c r="G1057" s="30" t="s">
        <v>604</v>
      </c>
      <c r="H1057" s="68"/>
      <c r="I1057" s="148"/>
      <c r="J1057" s="148"/>
      <c r="M1057" s="148"/>
      <c r="N1057" s="148"/>
      <c r="O1057" s="66"/>
      <c r="P1057" s="6"/>
      <c r="R1057" s="47"/>
    </row>
    <row r="1058" spans="1:16" s="63" customFormat="1" ht="12.75" customHeight="1">
      <c r="A1058" s="30" t="s">
        <v>2863</v>
      </c>
      <c r="B1058" s="69" t="s">
        <v>1939</v>
      </c>
      <c r="C1058" s="67" t="s">
        <v>579</v>
      </c>
      <c r="D1058" s="143">
        <v>7</v>
      </c>
      <c r="E1058" s="142" t="s">
        <v>1919</v>
      </c>
      <c r="F1058" s="67" t="s">
        <v>2890</v>
      </c>
      <c r="G1058" s="30" t="s">
        <v>608</v>
      </c>
      <c r="H1058" s="68"/>
      <c r="I1058" s="148"/>
      <c r="J1058" s="148"/>
      <c r="M1058" s="148"/>
      <c r="N1058" s="148"/>
      <c r="O1058" s="66"/>
      <c r="P1058" s="6"/>
    </row>
    <row r="1059" spans="1:16" s="63" customFormat="1" ht="12.75" customHeight="1">
      <c r="A1059" s="30" t="s">
        <v>2864</v>
      </c>
      <c r="B1059" s="69" t="s">
        <v>1940</v>
      </c>
      <c r="C1059" s="67" t="s">
        <v>578</v>
      </c>
      <c r="D1059" s="143">
        <v>7</v>
      </c>
      <c r="E1059" s="142" t="s">
        <v>1919</v>
      </c>
      <c r="F1059" s="67" t="s">
        <v>2891</v>
      </c>
      <c r="G1059" s="30" t="s">
        <v>607</v>
      </c>
      <c r="H1059" s="68"/>
      <c r="I1059" s="148"/>
      <c r="J1059" s="148"/>
      <c r="M1059" s="148"/>
      <c r="N1059" s="148"/>
      <c r="O1059" s="66"/>
      <c r="P1059" s="6"/>
    </row>
    <row r="1060" spans="1:16" s="63" customFormat="1" ht="12.75" customHeight="1">
      <c r="A1060" s="30" t="s">
        <v>2865</v>
      </c>
      <c r="B1060" s="69" t="s">
        <v>1941</v>
      </c>
      <c r="C1060" s="67" t="s">
        <v>579</v>
      </c>
      <c r="D1060" s="143">
        <v>7</v>
      </c>
      <c r="E1060" s="142" t="s">
        <v>1919</v>
      </c>
      <c r="F1060" s="67" t="s">
        <v>2892</v>
      </c>
      <c r="G1060" s="30" t="s">
        <v>679</v>
      </c>
      <c r="H1060" s="68"/>
      <c r="I1060" s="148"/>
      <c r="J1060" s="148"/>
      <c r="M1060" s="148"/>
      <c r="N1060" s="148"/>
      <c r="O1060" s="66"/>
      <c r="P1060" s="6"/>
    </row>
    <row r="1061" spans="1:16" s="63" customFormat="1" ht="12.75" customHeight="1">
      <c r="A1061" s="30" t="s">
        <v>2866</v>
      </c>
      <c r="B1061" s="69" t="s">
        <v>2790</v>
      </c>
      <c r="C1061" s="67" t="s">
        <v>579</v>
      </c>
      <c r="D1061" s="143">
        <v>7</v>
      </c>
      <c r="E1061" s="142" t="s">
        <v>1919</v>
      </c>
      <c r="F1061" s="67" t="s">
        <v>2893</v>
      </c>
      <c r="G1061" s="30" t="s">
        <v>611</v>
      </c>
      <c r="H1061" s="68"/>
      <c r="I1061" s="151"/>
      <c r="J1061" s="148"/>
      <c r="M1061" s="148"/>
      <c r="N1061" s="148"/>
      <c r="O1061" s="66"/>
      <c r="P1061" s="6"/>
    </row>
    <row r="1062" spans="1:16" s="63" customFormat="1" ht="12.75" customHeight="1">
      <c r="A1062" s="30" t="s">
        <v>2867</v>
      </c>
      <c r="B1062" s="69" t="s">
        <v>1942</v>
      </c>
      <c r="C1062" s="67" t="s">
        <v>579</v>
      </c>
      <c r="D1062" s="143">
        <v>7</v>
      </c>
      <c r="E1062" s="67" t="s">
        <v>1212</v>
      </c>
      <c r="F1062" s="67" t="s">
        <v>2894</v>
      </c>
      <c r="G1062" s="30" t="s">
        <v>691</v>
      </c>
      <c r="H1062" s="68"/>
      <c r="I1062" s="148"/>
      <c r="J1062" s="148"/>
      <c r="M1062" s="148"/>
      <c r="N1062" s="148"/>
      <c r="O1062" s="66"/>
      <c r="P1062" s="6"/>
    </row>
    <row r="1063" spans="1:16" s="63" customFormat="1" ht="12.75" customHeight="1">
      <c r="A1063" s="30" t="s">
        <v>2868</v>
      </c>
      <c r="B1063" s="69" t="s">
        <v>1943</v>
      </c>
      <c r="C1063" s="67" t="s">
        <v>1350</v>
      </c>
      <c r="D1063" s="143">
        <v>7</v>
      </c>
      <c r="E1063" s="142" t="s">
        <v>1919</v>
      </c>
      <c r="F1063" s="67" t="s">
        <v>2895</v>
      </c>
      <c r="G1063" s="30" t="s">
        <v>606</v>
      </c>
      <c r="H1063" s="68"/>
      <c r="I1063" s="148"/>
      <c r="J1063" s="148"/>
      <c r="M1063" s="148"/>
      <c r="N1063" s="148"/>
      <c r="O1063" s="66"/>
      <c r="P1063" s="6"/>
    </row>
    <row r="1064" spans="1:15" s="63" customFormat="1" ht="12.75" customHeight="1">
      <c r="A1064" s="30" t="s">
        <v>2869</v>
      </c>
      <c r="B1064" s="69" t="s">
        <v>1944</v>
      </c>
      <c r="C1064" s="67" t="s">
        <v>579</v>
      </c>
      <c r="D1064" s="143">
        <v>7</v>
      </c>
      <c r="E1064" s="142" t="s">
        <v>1919</v>
      </c>
      <c r="F1064" s="67" t="s">
        <v>2896</v>
      </c>
      <c r="G1064" s="30" t="s">
        <v>609</v>
      </c>
      <c r="H1064" s="68"/>
      <c r="I1064" s="148"/>
      <c r="J1064" s="148"/>
      <c r="M1064" s="148"/>
      <c r="N1064" s="148"/>
      <c r="O1064" s="66"/>
    </row>
    <row r="1065" spans="1:15" s="63" customFormat="1" ht="12.75" customHeight="1">
      <c r="A1065" s="30" t="s">
        <v>2870</v>
      </c>
      <c r="B1065" s="69" t="s">
        <v>1945</v>
      </c>
      <c r="C1065" s="67" t="s">
        <v>579</v>
      </c>
      <c r="D1065" s="143">
        <v>7</v>
      </c>
      <c r="E1065" s="142" t="s">
        <v>1919</v>
      </c>
      <c r="F1065" s="67" t="s">
        <v>2897</v>
      </c>
      <c r="G1065" s="30" t="s">
        <v>610</v>
      </c>
      <c r="H1065" s="68"/>
      <c r="I1065" s="148"/>
      <c r="J1065" s="148"/>
      <c r="M1065" s="148"/>
      <c r="N1065" s="148"/>
      <c r="O1065" s="66"/>
    </row>
    <row r="1066" spans="1:15" s="63" customFormat="1" ht="12.75" customHeight="1">
      <c r="A1066" s="30" t="s">
        <v>2871</v>
      </c>
      <c r="B1066" s="69" t="s">
        <v>1946</v>
      </c>
      <c r="C1066" s="67" t="s">
        <v>578</v>
      </c>
      <c r="D1066" s="143">
        <v>7</v>
      </c>
      <c r="E1066" s="142" t="s">
        <v>1919</v>
      </c>
      <c r="F1066" s="67" t="s">
        <v>2898</v>
      </c>
      <c r="G1066" s="30" t="s">
        <v>604</v>
      </c>
      <c r="H1066" s="68"/>
      <c r="I1066" s="148"/>
      <c r="J1066" s="148"/>
      <c r="M1066" s="148"/>
      <c r="N1066" s="148"/>
      <c r="O1066" s="66"/>
    </row>
    <row r="1067" spans="1:16" s="63" customFormat="1" ht="12.75" customHeight="1">
      <c r="A1067" s="30" t="s">
        <v>2872</v>
      </c>
      <c r="B1067" s="69" t="s">
        <v>470</v>
      </c>
      <c r="C1067" s="67" t="s">
        <v>579</v>
      </c>
      <c r="D1067" s="143">
        <v>7</v>
      </c>
      <c r="E1067" s="142" t="s">
        <v>1919</v>
      </c>
      <c r="F1067" s="67" t="s">
        <v>2899</v>
      </c>
      <c r="G1067" s="30" t="s">
        <v>608</v>
      </c>
      <c r="H1067" s="68"/>
      <c r="I1067" s="148"/>
      <c r="J1067" s="148"/>
      <c r="M1067" s="148"/>
      <c r="N1067" s="148"/>
      <c r="O1067" s="66"/>
      <c r="P1067" s="47"/>
    </row>
    <row r="1068" spans="1:15" s="63" customFormat="1" ht="12.75" customHeight="1">
      <c r="A1068" s="30" t="s">
        <v>2873</v>
      </c>
      <c r="B1068" s="69" t="s">
        <v>471</v>
      </c>
      <c r="C1068" s="67" t="s">
        <v>579</v>
      </c>
      <c r="D1068" s="143">
        <v>7</v>
      </c>
      <c r="E1068" s="142" t="s">
        <v>1919</v>
      </c>
      <c r="F1068" s="67" t="s">
        <v>2900</v>
      </c>
      <c r="G1068" s="30" t="s">
        <v>607</v>
      </c>
      <c r="H1068" s="68"/>
      <c r="I1068" s="148"/>
      <c r="J1068" s="148"/>
      <c r="M1068" s="148"/>
      <c r="N1068" s="148"/>
      <c r="O1068" s="66"/>
    </row>
    <row r="1069" spans="1:18" s="6" customFormat="1" ht="12.75" customHeight="1">
      <c r="A1069" s="30" t="s">
        <v>2874</v>
      </c>
      <c r="B1069" s="69" t="s">
        <v>1368</v>
      </c>
      <c r="C1069" s="143"/>
      <c r="D1069" s="143">
        <v>7</v>
      </c>
      <c r="E1069" s="67" t="s">
        <v>986</v>
      </c>
      <c r="F1069" s="67" t="s">
        <v>2901</v>
      </c>
      <c r="G1069" s="30" t="s">
        <v>679</v>
      </c>
      <c r="H1069" s="68"/>
      <c r="I1069" s="148"/>
      <c r="J1069" s="148"/>
      <c r="K1069" s="63"/>
      <c r="L1069" s="63"/>
      <c r="M1069" s="148"/>
      <c r="N1069" s="148"/>
      <c r="O1069" s="66"/>
      <c r="P1069" s="63"/>
      <c r="Q1069" s="63"/>
      <c r="R1069" s="63"/>
    </row>
    <row r="1070" spans="1:18" s="6" customFormat="1" ht="12.75" customHeight="1">
      <c r="A1070" s="30" t="s">
        <v>2875</v>
      </c>
      <c r="B1070" s="69" t="s">
        <v>2968</v>
      </c>
      <c r="C1070" s="143"/>
      <c r="D1070" s="143">
        <v>7</v>
      </c>
      <c r="E1070" s="67" t="s">
        <v>682</v>
      </c>
      <c r="F1070" s="67" t="s">
        <v>2902</v>
      </c>
      <c r="G1070" s="30" t="s">
        <v>611</v>
      </c>
      <c r="H1070" s="68"/>
      <c r="I1070" s="148"/>
      <c r="J1070" s="148"/>
      <c r="K1070" s="63"/>
      <c r="L1070" s="63"/>
      <c r="M1070" s="148"/>
      <c r="N1070" s="148"/>
      <c r="O1070" s="66"/>
      <c r="P1070" s="63"/>
      <c r="Q1070" s="63"/>
      <c r="R1070" s="63"/>
    </row>
    <row r="1071" spans="1:18" s="6" customFormat="1" ht="12.75" customHeight="1">
      <c r="A1071" s="30" t="s">
        <v>2876</v>
      </c>
      <c r="B1071" s="69" t="s">
        <v>128</v>
      </c>
      <c r="C1071" s="145" t="s">
        <v>580</v>
      </c>
      <c r="D1071" s="143">
        <v>7</v>
      </c>
      <c r="E1071" s="67" t="s">
        <v>689</v>
      </c>
      <c r="F1071" s="67" t="s">
        <v>2903</v>
      </c>
      <c r="G1071" s="30" t="s">
        <v>691</v>
      </c>
      <c r="H1071" s="148"/>
      <c r="I1071" s="148"/>
      <c r="J1071" s="148"/>
      <c r="K1071" s="63"/>
      <c r="L1071" s="63"/>
      <c r="M1071" s="148"/>
      <c r="N1071" s="148"/>
      <c r="O1071" s="66"/>
      <c r="P1071" s="63"/>
      <c r="Q1071" s="63"/>
      <c r="R1071" s="63"/>
    </row>
    <row r="1072" spans="1:18" s="6" customFormat="1" ht="12.75" customHeight="1">
      <c r="A1072" s="30" t="s">
        <v>2877</v>
      </c>
      <c r="B1072" s="69" t="s">
        <v>1369</v>
      </c>
      <c r="C1072" s="67" t="s">
        <v>579</v>
      </c>
      <c r="D1072" s="143">
        <v>7</v>
      </c>
      <c r="E1072" s="67" t="s">
        <v>1212</v>
      </c>
      <c r="F1072" s="67" t="s">
        <v>2904</v>
      </c>
      <c r="G1072" s="30" t="s">
        <v>606</v>
      </c>
      <c r="H1072" s="148"/>
      <c r="I1072" s="148"/>
      <c r="J1072" s="148"/>
      <c r="K1072" s="63"/>
      <c r="L1072" s="63"/>
      <c r="M1072" s="148"/>
      <c r="N1072" s="148"/>
      <c r="O1072" s="66"/>
      <c r="P1072" s="63"/>
      <c r="Q1072" s="63"/>
      <c r="R1072" s="63"/>
    </row>
    <row r="1073" spans="1:18" s="6" customFormat="1" ht="12.75" customHeight="1">
      <c r="A1073" s="30" t="s">
        <v>2878</v>
      </c>
      <c r="B1073" s="6" t="s">
        <v>1791</v>
      </c>
      <c r="C1073" s="143"/>
      <c r="D1073" s="143">
        <v>7</v>
      </c>
      <c r="E1073" s="67" t="s">
        <v>681</v>
      </c>
      <c r="F1073" s="165">
        <v>6043763</v>
      </c>
      <c r="G1073" s="30" t="s">
        <v>609</v>
      </c>
      <c r="H1073" s="148"/>
      <c r="I1073" s="148"/>
      <c r="J1073" s="148"/>
      <c r="K1073" s="63"/>
      <c r="L1073" s="63"/>
      <c r="M1073" s="148"/>
      <c r="N1073" s="148"/>
      <c r="O1073" s="66"/>
      <c r="P1073" s="63"/>
      <c r="Q1073" s="63"/>
      <c r="R1073" s="63"/>
    </row>
    <row r="1074" spans="1:18" s="6" customFormat="1" ht="12.75" customHeight="1">
      <c r="A1074" s="30" t="s">
        <v>2879</v>
      </c>
      <c r="B1074" s="6" t="s">
        <v>632</v>
      </c>
      <c r="C1074" s="143"/>
      <c r="D1074" s="143">
        <v>7</v>
      </c>
      <c r="E1074" s="67" t="s">
        <v>992</v>
      </c>
      <c r="F1074" s="165">
        <v>6043774</v>
      </c>
      <c r="G1074" s="30" t="s">
        <v>610</v>
      </c>
      <c r="H1074" s="148"/>
      <c r="I1074" s="148"/>
      <c r="J1074" s="148"/>
      <c r="K1074" s="63"/>
      <c r="L1074" s="63"/>
      <c r="M1074" s="148"/>
      <c r="N1074" s="148"/>
      <c r="O1074" s="66"/>
      <c r="P1074" s="63"/>
      <c r="Q1074" s="63"/>
      <c r="R1074" s="63"/>
    </row>
    <row r="1075" spans="1:18" s="6" customFormat="1" ht="12.75" customHeight="1">
      <c r="A1075" s="30" t="s">
        <v>2880</v>
      </c>
      <c r="B1075" s="6" t="s">
        <v>633</v>
      </c>
      <c r="C1075" s="143"/>
      <c r="D1075" s="143">
        <v>7</v>
      </c>
      <c r="E1075" s="67" t="s">
        <v>992</v>
      </c>
      <c r="F1075" s="165">
        <v>6043785</v>
      </c>
      <c r="G1075" s="30" t="s">
        <v>604</v>
      </c>
      <c r="H1075" s="148"/>
      <c r="I1075" s="148"/>
      <c r="J1075" s="148"/>
      <c r="K1075" s="63"/>
      <c r="L1075" s="63"/>
      <c r="M1075" s="148"/>
      <c r="N1075" s="148"/>
      <c r="O1075" s="66"/>
      <c r="P1075" s="63"/>
      <c r="Q1075" s="63"/>
      <c r="R1075" s="63"/>
    </row>
    <row r="1076" spans="1:18" s="6" customFormat="1" ht="12.75" customHeight="1">
      <c r="A1076" s="30" t="s">
        <v>2881</v>
      </c>
      <c r="B1076" s="6" t="s">
        <v>634</v>
      </c>
      <c r="C1076" s="143"/>
      <c r="D1076" s="143">
        <v>7</v>
      </c>
      <c r="E1076" s="67" t="s">
        <v>984</v>
      </c>
      <c r="F1076" s="165">
        <v>6043796</v>
      </c>
      <c r="G1076" s="30" t="s">
        <v>608</v>
      </c>
      <c r="H1076" s="148"/>
      <c r="I1076" s="148"/>
      <c r="J1076" s="148"/>
      <c r="K1076" s="63"/>
      <c r="L1076" s="63"/>
      <c r="M1076" s="148"/>
      <c r="N1076" s="148"/>
      <c r="O1076" s="66"/>
      <c r="P1076" s="63"/>
      <c r="Q1076" s="63"/>
      <c r="R1076" s="63"/>
    </row>
    <row r="1077" spans="1:18" s="6" customFormat="1" ht="12.75" customHeight="1">
      <c r="A1077" s="30" t="s">
        <v>2882</v>
      </c>
      <c r="B1077" s="6" t="s">
        <v>635</v>
      </c>
      <c r="C1077" s="143"/>
      <c r="D1077" s="143">
        <v>7</v>
      </c>
      <c r="E1077" s="67" t="s">
        <v>984</v>
      </c>
      <c r="F1077" s="165">
        <v>6043807</v>
      </c>
      <c r="G1077" s="30" t="s">
        <v>607</v>
      </c>
      <c r="H1077" s="148"/>
      <c r="I1077" s="148"/>
      <c r="J1077" s="148"/>
      <c r="K1077" s="63"/>
      <c r="L1077" s="63"/>
      <c r="M1077" s="148"/>
      <c r="N1077" s="148"/>
      <c r="O1077" s="66"/>
      <c r="P1077" s="63"/>
      <c r="Q1077" s="63"/>
      <c r="R1077" s="63"/>
    </row>
    <row r="1078" spans="1:18" s="6" customFormat="1" ht="12.75" customHeight="1">
      <c r="A1078" s="30" t="s">
        <v>2883</v>
      </c>
      <c r="B1078" s="6" t="s">
        <v>636</v>
      </c>
      <c r="C1078" s="143"/>
      <c r="D1078" s="143">
        <v>7</v>
      </c>
      <c r="E1078" s="67" t="s">
        <v>984</v>
      </c>
      <c r="F1078" s="165">
        <v>6043818</v>
      </c>
      <c r="G1078" s="30" t="s">
        <v>679</v>
      </c>
      <c r="H1078" s="148"/>
      <c r="I1078" s="148"/>
      <c r="J1078" s="148"/>
      <c r="K1078" s="63"/>
      <c r="L1078" s="63"/>
      <c r="M1078" s="148"/>
      <c r="N1078" s="148"/>
      <c r="O1078" s="66"/>
      <c r="P1078" s="63"/>
      <c r="Q1078" s="63"/>
      <c r="R1078" s="63"/>
    </row>
    <row r="1079" spans="1:18" s="6" customFormat="1" ht="12.75" customHeight="1">
      <c r="A1079" s="30" t="s">
        <v>2884</v>
      </c>
      <c r="B1079" s="6" t="s">
        <v>1792</v>
      </c>
      <c r="C1079" s="143"/>
      <c r="D1079" s="143">
        <v>7</v>
      </c>
      <c r="E1079" s="67" t="s">
        <v>991</v>
      </c>
      <c r="F1079" s="165">
        <v>6043829</v>
      </c>
      <c r="G1079" s="30" t="s">
        <v>611</v>
      </c>
      <c r="H1079" s="148"/>
      <c r="I1079" s="148"/>
      <c r="J1079" s="148"/>
      <c r="K1079" s="63"/>
      <c r="L1079" s="63"/>
      <c r="M1079" s="148"/>
      <c r="N1079" s="148"/>
      <c r="O1079" s="66"/>
      <c r="P1079" s="63"/>
      <c r="Q1079" s="63"/>
      <c r="R1079" s="63"/>
    </row>
    <row r="1080" spans="1:18" s="6" customFormat="1" ht="12.75" customHeight="1">
      <c r="A1080" s="30" t="s">
        <v>2885</v>
      </c>
      <c r="B1080" s="6" t="s">
        <v>1793</v>
      </c>
      <c r="C1080" s="143" t="s">
        <v>589</v>
      </c>
      <c r="D1080" s="143">
        <v>7</v>
      </c>
      <c r="E1080" s="67" t="s">
        <v>991</v>
      </c>
      <c r="F1080" s="165">
        <v>6043831</v>
      </c>
      <c r="G1080" s="30" t="s">
        <v>691</v>
      </c>
      <c r="H1080" s="148"/>
      <c r="I1080" s="148"/>
      <c r="J1080" s="148"/>
      <c r="K1080" s="63"/>
      <c r="L1080" s="63"/>
      <c r="M1080" s="148"/>
      <c r="N1080" s="148"/>
      <c r="O1080" s="66"/>
      <c r="P1080" s="63"/>
      <c r="R1080" s="63"/>
    </row>
    <row r="1081" spans="1:18" s="6" customFormat="1" ht="12.75" customHeight="1">
      <c r="A1081" s="30" t="s">
        <v>2886</v>
      </c>
      <c r="B1081" s="6" t="s">
        <v>1794</v>
      </c>
      <c r="C1081" s="143" t="s">
        <v>589</v>
      </c>
      <c r="D1081" s="143">
        <v>7</v>
      </c>
      <c r="E1081" s="67" t="s">
        <v>991</v>
      </c>
      <c r="F1081" s="165">
        <v>6043842</v>
      </c>
      <c r="G1081" s="30" t="s">
        <v>606</v>
      </c>
      <c r="H1081" s="148"/>
      <c r="I1081" s="148"/>
      <c r="J1081" s="148"/>
      <c r="K1081" s="63"/>
      <c r="L1081" s="63"/>
      <c r="M1081" s="148"/>
      <c r="N1081" s="148"/>
      <c r="O1081" s="66"/>
      <c r="P1081" s="63"/>
      <c r="R1081" s="63"/>
    </row>
    <row r="1082" spans="1:18" ht="12.75" customHeight="1">
      <c r="A1082" s="30" t="s">
        <v>2887</v>
      </c>
      <c r="B1082" s="6" t="s">
        <v>637</v>
      </c>
      <c r="C1082" s="143"/>
      <c r="D1082" s="143">
        <v>7</v>
      </c>
      <c r="E1082" s="67" t="s">
        <v>991</v>
      </c>
      <c r="F1082" s="165">
        <v>6043853</v>
      </c>
      <c r="G1082" s="30" t="s">
        <v>609</v>
      </c>
      <c r="H1082" s="148"/>
      <c r="I1082" s="148"/>
      <c r="J1082" s="148"/>
      <c r="K1082" s="63"/>
      <c r="L1082" s="63"/>
      <c r="M1082" s="148"/>
      <c r="N1082" s="148"/>
      <c r="O1082" s="66"/>
      <c r="P1082" s="63"/>
      <c r="Q1082" s="6"/>
      <c r="R1082" s="63"/>
    </row>
    <row r="1083" spans="1:18" ht="12.75" customHeight="1">
      <c r="A1083" s="30" t="s">
        <v>1598</v>
      </c>
      <c r="B1083" s="6" t="s">
        <v>1795</v>
      </c>
      <c r="C1083" s="143"/>
      <c r="D1083" s="143">
        <v>7</v>
      </c>
      <c r="E1083" s="67" t="s">
        <v>991</v>
      </c>
      <c r="F1083" s="165">
        <v>6043864</v>
      </c>
      <c r="G1083" s="30" t="s">
        <v>610</v>
      </c>
      <c r="H1083" s="148"/>
      <c r="I1083" s="148"/>
      <c r="J1083" s="148"/>
      <c r="K1083" s="63"/>
      <c r="L1083" s="63"/>
      <c r="M1083" s="148"/>
      <c r="N1083" s="148"/>
      <c r="O1083" s="66"/>
      <c r="P1083" s="63"/>
      <c r="Q1083" s="6"/>
      <c r="R1083" s="63"/>
    </row>
    <row r="1084" spans="1:18" ht="12.75" customHeight="1">
      <c r="A1084" s="30" t="s">
        <v>1599</v>
      </c>
      <c r="B1084" s="6" t="s">
        <v>638</v>
      </c>
      <c r="C1084" s="143" t="s">
        <v>587</v>
      </c>
      <c r="D1084" s="143">
        <v>7</v>
      </c>
      <c r="E1084" s="67" t="s">
        <v>1002</v>
      </c>
      <c r="F1084" s="165">
        <v>6043875</v>
      </c>
      <c r="G1084" s="30" t="s">
        <v>604</v>
      </c>
      <c r="H1084" s="148"/>
      <c r="I1084" s="148"/>
      <c r="J1084" s="148"/>
      <c r="K1084" s="63"/>
      <c r="L1084" s="63"/>
      <c r="M1084" s="148"/>
      <c r="N1084" s="148"/>
      <c r="O1084" s="66"/>
      <c r="P1084" s="63"/>
      <c r="Q1084" s="6"/>
      <c r="R1084" s="63"/>
    </row>
    <row r="1085" spans="1:18" ht="12.75" customHeight="1">
      <c r="A1085" s="30" t="s">
        <v>1600</v>
      </c>
      <c r="B1085" s="6" t="s">
        <v>639</v>
      </c>
      <c r="C1085" s="143"/>
      <c r="D1085" s="143">
        <v>7</v>
      </c>
      <c r="E1085" s="67" t="s">
        <v>1002</v>
      </c>
      <c r="F1085" s="165">
        <v>6043886</v>
      </c>
      <c r="G1085" s="30" t="s">
        <v>608</v>
      </c>
      <c r="H1085" s="148"/>
      <c r="I1085" s="148"/>
      <c r="J1085" s="148"/>
      <c r="K1085" s="63"/>
      <c r="L1085" s="63"/>
      <c r="M1085" s="148"/>
      <c r="N1085" s="148"/>
      <c r="O1085" s="66"/>
      <c r="P1085" s="63"/>
      <c r="Q1085" s="6"/>
      <c r="R1085" s="6"/>
    </row>
    <row r="1086" spans="1:18" ht="12.75" customHeight="1">
      <c r="A1086" s="30" t="s">
        <v>1601</v>
      </c>
      <c r="B1086" s="6" t="s">
        <v>640</v>
      </c>
      <c r="C1086" s="143"/>
      <c r="D1086" s="143">
        <v>7</v>
      </c>
      <c r="E1086" s="67" t="s">
        <v>1200</v>
      </c>
      <c r="F1086" s="165">
        <v>6043897</v>
      </c>
      <c r="G1086" s="30" t="s">
        <v>607</v>
      </c>
      <c r="H1086" s="148"/>
      <c r="I1086" s="148"/>
      <c r="J1086" s="148"/>
      <c r="K1086" s="63"/>
      <c r="L1086" s="63"/>
      <c r="M1086" s="148"/>
      <c r="N1086" s="148"/>
      <c r="O1086" s="66"/>
      <c r="P1086" s="63"/>
      <c r="Q1086" s="6"/>
      <c r="R1086" s="6"/>
    </row>
    <row r="1087" spans="1:18" ht="12.75" customHeight="1">
      <c r="A1087" s="30" t="s">
        <v>1602</v>
      </c>
      <c r="B1087" s="6" t="s">
        <v>641</v>
      </c>
      <c r="C1087" s="143" t="s">
        <v>587</v>
      </c>
      <c r="D1087" s="143">
        <v>7</v>
      </c>
      <c r="E1087" s="67" t="s">
        <v>1200</v>
      </c>
      <c r="F1087" s="165">
        <v>6043908</v>
      </c>
      <c r="G1087" s="30" t="s">
        <v>679</v>
      </c>
      <c r="H1087" s="148"/>
      <c r="I1087" s="148"/>
      <c r="J1087" s="148"/>
      <c r="K1087" s="63"/>
      <c r="L1087" s="63"/>
      <c r="M1087" s="148"/>
      <c r="N1087" s="148"/>
      <c r="O1087" s="66"/>
      <c r="P1087" s="63"/>
      <c r="Q1087" s="6"/>
      <c r="R1087" s="6"/>
    </row>
    <row r="1088" spans="1:18" ht="12.75" customHeight="1">
      <c r="A1088" s="30" t="s">
        <v>1603</v>
      </c>
      <c r="B1088" s="6" t="s">
        <v>642</v>
      </c>
      <c r="C1088" s="143" t="s">
        <v>589</v>
      </c>
      <c r="D1088" s="143">
        <v>7</v>
      </c>
      <c r="E1088" s="67" t="s">
        <v>682</v>
      </c>
      <c r="F1088" s="165">
        <v>6043919</v>
      </c>
      <c r="G1088" s="30" t="s">
        <v>611</v>
      </c>
      <c r="H1088" s="148"/>
      <c r="I1088" s="148"/>
      <c r="J1088" s="148"/>
      <c r="K1088" s="63"/>
      <c r="L1088" s="63"/>
      <c r="M1088" s="148"/>
      <c r="N1088" s="148"/>
      <c r="O1088" s="66"/>
      <c r="P1088" s="63"/>
      <c r="Q1088" s="6"/>
      <c r="R1088" s="6"/>
    </row>
    <row r="1089" spans="1:18" ht="12.75" customHeight="1">
      <c r="A1089" s="30" t="s">
        <v>643</v>
      </c>
      <c r="B1089" s="6" t="s">
        <v>1798</v>
      </c>
      <c r="C1089" s="143" t="s">
        <v>587</v>
      </c>
      <c r="D1089" s="143">
        <v>7</v>
      </c>
      <c r="E1089" s="67" t="s">
        <v>1063</v>
      </c>
      <c r="F1089" s="165">
        <v>6043921</v>
      </c>
      <c r="G1089" s="30" t="s">
        <v>691</v>
      </c>
      <c r="H1089" s="148"/>
      <c r="I1089" s="148"/>
      <c r="J1089" s="148"/>
      <c r="K1089" s="63"/>
      <c r="L1089" s="63"/>
      <c r="M1089" s="148"/>
      <c r="N1089" s="148"/>
      <c r="O1089" s="66"/>
      <c r="P1089" s="63"/>
      <c r="Q1089" s="6"/>
      <c r="R1089" s="6"/>
    </row>
    <row r="1090" spans="1:18" ht="12.75" customHeight="1">
      <c r="A1090" s="30" t="s">
        <v>1604</v>
      </c>
      <c r="B1090" s="6" t="s">
        <v>1799</v>
      </c>
      <c r="C1090" s="143"/>
      <c r="D1090" s="143">
        <v>7</v>
      </c>
      <c r="E1090" s="67" t="s">
        <v>681</v>
      </c>
      <c r="F1090" s="165">
        <v>6043932</v>
      </c>
      <c r="G1090" s="30" t="s">
        <v>606</v>
      </c>
      <c r="H1090" s="148"/>
      <c r="I1090" s="148"/>
      <c r="J1090" s="148"/>
      <c r="K1090" s="63"/>
      <c r="L1090" s="63"/>
      <c r="M1090" s="148"/>
      <c r="N1090" s="148"/>
      <c r="O1090" s="66"/>
      <c r="P1090" s="63"/>
      <c r="Q1090" s="6"/>
      <c r="R1090" s="6"/>
    </row>
    <row r="1091" spans="1:18" ht="12.75" customHeight="1">
      <c r="A1091" s="30" t="s">
        <v>1176</v>
      </c>
      <c r="B1091" s="6" t="s">
        <v>644</v>
      </c>
      <c r="C1091" s="143"/>
      <c r="D1091" s="143">
        <v>7</v>
      </c>
      <c r="E1091" s="67" t="s">
        <v>2115</v>
      </c>
      <c r="F1091" s="165">
        <v>6043943</v>
      </c>
      <c r="G1091" s="30" t="s">
        <v>609</v>
      </c>
      <c r="H1091" s="148"/>
      <c r="I1091" s="148"/>
      <c r="J1091" s="148"/>
      <c r="K1091" s="63"/>
      <c r="L1091" s="63"/>
      <c r="M1091" s="148"/>
      <c r="N1091" s="148"/>
      <c r="O1091" s="66"/>
      <c r="P1091" s="63"/>
      <c r="Q1091" s="6"/>
      <c r="R1091" s="6"/>
    </row>
    <row r="1092" spans="1:18" ht="12.75" customHeight="1">
      <c r="A1092" s="30" t="s">
        <v>1177</v>
      </c>
      <c r="B1092" s="6" t="s">
        <v>1800</v>
      </c>
      <c r="C1092" s="143" t="s">
        <v>587</v>
      </c>
      <c r="D1092" s="143">
        <v>7</v>
      </c>
      <c r="E1092" s="67" t="s">
        <v>993</v>
      </c>
      <c r="F1092" s="165">
        <v>6043954</v>
      </c>
      <c r="G1092" s="30" t="s">
        <v>610</v>
      </c>
      <c r="H1092" s="148"/>
      <c r="I1092" s="148"/>
      <c r="J1092" s="148"/>
      <c r="K1092" s="63"/>
      <c r="L1092" s="63"/>
      <c r="M1092" s="148"/>
      <c r="N1092" s="148"/>
      <c r="O1092" s="66"/>
      <c r="P1092" s="63"/>
      <c r="Q1092" s="6"/>
      <c r="R1092" s="6"/>
    </row>
    <row r="1093" spans="1:18" ht="12.75" customHeight="1">
      <c r="A1093" s="30" t="s">
        <v>1178</v>
      </c>
      <c r="B1093" s="162" t="s">
        <v>2995</v>
      </c>
      <c r="C1093" s="143" t="s">
        <v>583</v>
      </c>
      <c r="D1093" s="143">
        <v>7</v>
      </c>
      <c r="E1093" s="67" t="s">
        <v>997</v>
      </c>
      <c r="F1093" s="165">
        <v>6043965</v>
      </c>
      <c r="G1093" s="30" t="s">
        <v>604</v>
      </c>
      <c r="H1093" s="148"/>
      <c r="I1093" s="148"/>
      <c r="J1093" s="148"/>
      <c r="K1093" s="63"/>
      <c r="L1093" s="63"/>
      <c r="M1093" s="148"/>
      <c r="N1093" s="148"/>
      <c r="O1093" s="66"/>
      <c r="P1093" s="63"/>
      <c r="R1093" s="6"/>
    </row>
    <row r="1094" spans="1:18" ht="12.75" customHeight="1">
      <c r="A1094" s="30" t="s">
        <v>1179</v>
      </c>
      <c r="B1094" s="6" t="s">
        <v>1797</v>
      </c>
      <c r="C1094" s="143"/>
      <c r="D1094" s="143">
        <v>7</v>
      </c>
      <c r="E1094" s="67" t="s">
        <v>997</v>
      </c>
      <c r="F1094" s="165">
        <v>6043976</v>
      </c>
      <c r="G1094" s="30" t="s">
        <v>608</v>
      </c>
      <c r="H1094" s="148"/>
      <c r="I1094" s="148"/>
      <c r="J1094" s="148"/>
      <c r="K1094" s="63"/>
      <c r="L1094" s="63"/>
      <c r="M1094" s="148"/>
      <c r="N1094" s="148"/>
      <c r="O1094" s="66"/>
      <c r="P1094" s="63"/>
      <c r="R1094" s="6"/>
    </row>
    <row r="1095" spans="1:18" ht="12.75" customHeight="1">
      <c r="A1095" s="30" t="s">
        <v>1180</v>
      </c>
      <c r="B1095" s="6" t="s">
        <v>645</v>
      </c>
      <c r="C1095" s="143" t="s">
        <v>587</v>
      </c>
      <c r="D1095" s="143">
        <v>7</v>
      </c>
      <c r="E1095" s="67" t="s">
        <v>985</v>
      </c>
      <c r="F1095" s="165">
        <v>6043987</v>
      </c>
      <c r="G1095" s="30" t="s">
        <v>607</v>
      </c>
      <c r="H1095" s="148"/>
      <c r="I1095" s="148"/>
      <c r="J1095" s="148"/>
      <c r="K1095" s="63"/>
      <c r="L1095" s="63"/>
      <c r="M1095" s="148"/>
      <c r="N1095" s="148"/>
      <c r="O1095" s="66"/>
      <c r="P1095" s="6"/>
      <c r="R1095" s="6"/>
    </row>
    <row r="1096" spans="1:18" ht="12.75" customHeight="1">
      <c r="A1096" s="30" t="s">
        <v>1181</v>
      </c>
      <c r="B1096" s="6" t="s">
        <v>646</v>
      </c>
      <c r="C1096" s="143"/>
      <c r="D1096" s="143">
        <v>7</v>
      </c>
      <c r="E1096" s="67" t="s">
        <v>1201</v>
      </c>
      <c r="F1096" s="165">
        <v>6043998</v>
      </c>
      <c r="G1096" s="30" t="s">
        <v>679</v>
      </c>
      <c r="H1096" s="148"/>
      <c r="I1096" s="148"/>
      <c r="J1096" s="148"/>
      <c r="K1096" s="63"/>
      <c r="L1096" s="63"/>
      <c r="M1096" s="148"/>
      <c r="N1096" s="148"/>
      <c r="O1096" s="66"/>
      <c r="P1096" s="6"/>
      <c r="R1096" s="6"/>
    </row>
    <row r="1097" spans="1:18" ht="12.75" customHeight="1">
      <c r="A1097" s="30" t="s">
        <v>647</v>
      </c>
      <c r="B1097" s="6" t="s">
        <v>648</v>
      </c>
      <c r="C1097" s="143" t="s">
        <v>589</v>
      </c>
      <c r="D1097" s="143">
        <v>7</v>
      </c>
      <c r="E1097" s="67" t="s">
        <v>1071</v>
      </c>
      <c r="F1097" s="165">
        <v>6044007</v>
      </c>
      <c r="G1097" s="30">
        <v>7</v>
      </c>
      <c r="H1097" s="148"/>
      <c r="I1097" s="148"/>
      <c r="J1097" s="148"/>
      <c r="K1097" s="63"/>
      <c r="L1097" s="63"/>
      <c r="M1097" s="148"/>
      <c r="N1097" s="148"/>
      <c r="R1097" s="6"/>
    </row>
    <row r="1098" spans="1:14" ht="12.75" customHeight="1">
      <c r="A1098" s="30" t="s">
        <v>649</v>
      </c>
      <c r="B1098" s="6" t="s">
        <v>650</v>
      </c>
      <c r="C1098" s="143" t="s">
        <v>587</v>
      </c>
      <c r="D1098" s="143">
        <v>7</v>
      </c>
      <c r="E1098" s="67" t="s">
        <v>1071</v>
      </c>
      <c r="F1098" s="165">
        <v>6044018</v>
      </c>
      <c r="G1098" s="30">
        <v>8</v>
      </c>
      <c r="H1098" s="148"/>
      <c r="I1098" s="148"/>
      <c r="J1098" s="148"/>
      <c r="K1098" s="63"/>
      <c r="L1098" s="63"/>
      <c r="M1098" s="148"/>
      <c r="N1098" s="148"/>
    </row>
    <row r="1099" spans="1:14" ht="12.75" customHeight="1">
      <c r="A1099" s="30" t="s">
        <v>651</v>
      </c>
      <c r="B1099" s="6" t="s">
        <v>652</v>
      </c>
      <c r="C1099" s="143" t="s">
        <v>587</v>
      </c>
      <c r="D1099" s="143">
        <v>7</v>
      </c>
      <c r="E1099" s="67" t="s">
        <v>1071</v>
      </c>
      <c r="F1099" s="165">
        <v>6044029</v>
      </c>
      <c r="G1099" s="30">
        <v>9</v>
      </c>
      <c r="H1099" s="148"/>
      <c r="I1099" s="148"/>
      <c r="J1099" s="148"/>
      <c r="K1099" s="63"/>
      <c r="L1099" s="63"/>
      <c r="M1099" s="148"/>
      <c r="N1099" s="148"/>
    </row>
    <row r="1100" spans="1:14" ht="12.75" customHeight="1">
      <c r="A1100" s="30" t="s">
        <v>653</v>
      </c>
      <c r="B1100" s="6" t="s">
        <v>654</v>
      </c>
      <c r="C1100" s="143" t="s">
        <v>583</v>
      </c>
      <c r="D1100" s="143">
        <v>7</v>
      </c>
      <c r="E1100" s="67" t="s">
        <v>1071</v>
      </c>
      <c r="F1100" s="165">
        <v>6044031</v>
      </c>
      <c r="G1100" s="30" t="s">
        <v>691</v>
      </c>
      <c r="H1100" s="148"/>
      <c r="I1100" s="148"/>
      <c r="J1100" s="148"/>
      <c r="K1100" s="63"/>
      <c r="L1100" s="63"/>
      <c r="M1100" s="148"/>
      <c r="N1100" s="148"/>
    </row>
    <row r="1101" spans="1:14" ht="12.75" customHeight="1">
      <c r="A1101" s="30" t="s">
        <v>655</v>
      </c>
      <c r="B1101" s="6" t="s">
        <v>656</v>
      </c>
      <c r="C1101" s="143" t="s">
        <v>583</v>
      </c>
      <c r="D1101" s="143">
        <v>7</v>
      </c>
      <c r="E1101" s="67" t="s">
        <v>1071</v>
      </c>
      <c r="F1101" s="165">
        <v>6044042</v>
      </c>
      <c r="G1101" s="30" t="s">
        <v>606</v>
      </c>
      <c r="H1101" s="148"/>
      <c r="I1101" s="148"/>
      <c r="J1101" s="148"/>
      <c r="K1101" s="63"/>
      <c r="L1101" s="63"/>
      <c r="M1101" s="148"/>
      <c r="N1101" s="148"/>
    </row>
    <row r="1102" spans="1:14" ht="12.75" customHeight="1">
      <c r="A1102" s="30" t="s">
        <v>657</v>
      </c>
      <c r="B1102" s="6" t="s">
        <v>658</v>
      </c>
      <c r="C1102" s="143" t="s">
        <v>579</v>
      </c>
      <c r="D1102" s="143">
        <v>7</v>
      </c>
      <c r="E1102" s="67" t="s">
        <v>1071</v>
      </c>
      <c r="F1102" s="165">
        <v>6044053</v>
      </c>
      <c r="G1102" s="30" t="s">
        <v>609</v>
      </c>
      <c r="H1102" s="148"/>
      <c r="I1102" s="148"/>
      <c r="J1102" s="148"/>
      <c r="K1102" s="63"/>
      <c r="L1102" s="63"/>
      <c r="M1102" s="148"/>
      <c r="N1102" s="148"/>
    </row>
    <row r="1103" spans="1:14" ht="12.75" customHeight="1">
      <c r="A1103" s="30" t="s">
        <v>659</v>
      </c>
      <c r="B1103" s="6" t="s">
        <v>660</v>
      </c>
      <c r="C1103" s="143"/>
      <c r="D1103" s="143">
        <v>7</v>
      </c>
      <c r="E1103" s="67" t="s">
        <v>1071</v>
      </c>
      <c r="F1103" s="165">
        <v>6044064</v>
      </c>
      <c r="G1103" s="30" t="s">
        <v>610</v>
      </c>
      <c r="H1103" s="148"/>
      <c r="I1103" s="148"/>
      <c r="J1103" s="148"/>
      <c r="K1103" s="63"/>
      <c r="L1103" s="63"/>
      <c r="M1103" s="148"/>
      <c r="N1103" s="148"/>
    </row>
    <row r="1104" spans="1:14" ht="12.75" customHeight="1">
      <c r="A1104" s="30" t="s">
        <v>661</v>
      </c>
      <c r="B1104" s="6" t="s">
        <v>662</v>
      </c>
      <c r="C1104" s="143"/>
      <c r="D1104" s="143">
        <v>7</v>
      </c>
      <c r="E1104" s="67" t="s">
        <v>1071</v>
      </c>
      <c r="F1104" s="165">
        <v>6044075</v>
      </c>
      <c r="G1104" s="30" t="s">
        <v>604</v>
      </c>
      <c r="H1104" s="148"/>
      <c r="I1104" s="148"/>
      <c r="J1104" s="148"/>
      <c r="K1104" s="63"/>
      <c r="L1104" s="63"/>
      <c r="M1104" s="148"/>
      <c r="N1104" s="148"/>
    </row>
    <row r="1105" spans="1:18" s="85" customFormat="1" ht="12.75" customHeight="1">
      <c r="A1105" s="30" t="s">
        <v>663</v>
      </c>
      <c r="B1105" s="6" t="s">
        <v>664</v>
      </c>
      <c r="C1105" s="143" t="s">
        <v>587</v>
      </c>
      <c r="D1105" s="143">
        <v>7</v>
      </c>
      <c r="E1105" s="67" t="s">
        <v>1071</v>
      </c>
      <c r="F1105" s="165">
        <v>6044086</v>
      </c>
      <c r="G1105" s="30" t="s">
        <v>608</v>
      </c>
      <c r="H1105" s="148"/>
      <c r="I1105" s="148"/>
      <c r="J1105" s="148"/>
      <c r="K1105" s="63"/>
      <c r="L1105" s="63"/>
      <c r="M1105" s="148"/>
      <c r="N1105" s="148"/>
      <c r="O1105" s="47"/>
      <c r="P1105" s="47"/>
      <c r="Q1105" s="47"/>
      <c r="R1105" s="47"/>
    </row>
    <row r="1106" spans="1:14" ht="12.75" customHeight="1">
      <c r="A1106" s="30" t="s">
        <v>665</v>
      </c>
      <c r="B1106" s="6" t="s">
        <v>666</v>
      </c>
      <c r="C1106" s="143"/>
      <c r="D1106" s="143">
        <v>7</v>
      </c>
      <c r="E1106" s="67" t="s">
        <v>986</v>
      </c>
      <c r="F1106" s="165">
        <v>6044097</v>
      </c>
      <c r="G1106" s="30" t="s">
        <v>607</v>
      </c>
      <c r="H1106" s="148"/>
      <c r="I1106" s="148"/>
      <c r="J1106" s="148"/>
      <c r="K1106" s="63"/>
      <c r="L1106" s="63"/>
      <c r="M1106" s="148"/>
      <c r="N1106" s="148"/>
    </row>
    <row r="1107" spans="1:14" ht="12.75" customHeight="1">
      <c r="A1107" s="30" t="s">
        <v>667</v>
      </c>
      <c r="B1107" s="6" t="s">
        <v>1796</v>
      </c>
      <c r="C1107" s="143"/>
      <c r="D1107" s="143">
        <v>7</v>
      </c>
      <c r="E1107" s="67" t="s">
        <v>1004</v>
      </c>
      <c r="F1107" s="165">
        <v>6044108</v>
      </c>
      <c r="G1107" s="30" t="s">
        <v>679</v>
      </c>
      <c r="H1107" s="148"/>
      <c r="I1107" s="148"/>
      <c r="J1107" s="148"/>
      <c r="K1107" s="63"/>
      <c r="L1107" s="63"/>
      <c r="M1107" s="148"/>
      <c r="N1107" s="148"/>
    </row>
    <row r="1108" spans="1:14" ht="12.75" customHeight="1">
      <c r="A1108" s="30" t="s">
        <v>668</v>
      </c>
      <c r="B1108" s="162" t="s">
        <v>1210</v>
      </c>
      <c r="C1108" s="143"/>
      <c r="D1108" s="143">
        <v>7</v>
      </c>
      <c r="E1108" s="143" t="s">
        <v>998</v>
      </c>
      <c r="F1108" s="165">
        <v>6044119</v>
      </c>
      <c r="G1108" s="30">
        <v>9</v>
      </c>
      <c r="H1108" s="148"/>
      <c r="I1108" s="148"/>
      <c r="J1108" s="148"/>
      <c r="K1108" s="63"/>
      <c r="L1108" s="63"/>
      <c r="M1108" s="148"/>
      <c r="N1108" s="148"/>
    </row>
    <row r="1109" spans="1:14" ht="12.75" customHeight="1">
      <c r="A1109" s="30" t="s">
        <v>669</v>
      </c>
      <c r="B1109" s="69" t="s">
        <v>685</v>
      </c>
      <c r="C1109" s="145"/>
      <c r="D1109" s="143">
        <v>7</v>
      </c>
      <c r="E1109" s="143" t="s">
        <v>995</v>
      </c>
      <c r="F1109" s="165">
        <v>6044121</v>
      </c>
      <c r="G1109" s="30" t="s">
        <v>691</v>
      </c>
      <c r="H1109" s="148"/>
      <c r="I1109" s="148"/>
      <c r="J1109" s="148"/>
      <c r="K1109" s="63"/>
      <c r="L1109" s="63"/>
      <c r="M1109" s="148"/>
      <c r="N1109" s="148"/>
    </row>
    <row r="1110" spans="1:14" ht="12.75" customHeight="1">
      <c r="A1110" s="30" t="s">
        <v>670</v>
      </c>
      <c r="B1110" s="69" t="s">
        <v>686</v>
      </c>
      <c r="C1110" s="145" t="s">
        <v>587</v>
      </c>
      <c r="D1110" s="143">
        <v>7</v>
      </c>
      <c r="E1110" s="143" t="s">
        <v>995</v>
      </c>
      <c r="F1110" s="165">
        <v>6044132</v>
      </c>
      <c r="G1110" s="30" t="s">
        <v>606</v>
      </c>
      <c r="H1110" s="148"/>
      <c r="I1110" s="148"/>
      <c r="J1110" s="148"/>
      <c r="K1110" s="63"/>
      <c r="L1110" s="63"/>
      <c r="M1110" s="148"/>
      <c r="N1110" s="148"/>
    </row>
    <row r="1111" spans="1:14" ht="12.75" customHeight="1">
      <c r="A1111" s="30" t="s">
        <v>671</v>
      </c>
      <c r="B1111" s="69" t="s">
        <v>687</v>
      </c>
      <c r="C1111" s="145"/>
      <c r="D1111" s="143">
        <v>7</v>
      </c>
      <c r="E1111" s="143" t="s">
        <v>986</v>
      </c>
      <c r="F1111" s="165">
        <v>6044143</v>
      </c>
      <c r="G1111" s="30" t="s">
        <v>609</v>
      </c>
      <c r="H1111" s="148"/>
      <c r="I1111" s="148"/>
      <c r="J1111" s="148"/>
      <c r="K1111" s="63"/>
      <c r="L1111" s="63"/>
      <c r="M1111" s="148"/>
      <c r="N1111" s="148"/>
    </row>
    <row r="1112" spans="1:14" ht="12.75" customHeight="1">
      <c r="A1112" s="30" t="s">
        <v>672</v>
      </c>
      <c r="B1112" s="69" t="s">
        <v>496</v>
      </c>
      <c r="C1112" s="145"/>
      <c r="D1112" s="143">
        <v>7</v>
      </c>
      <c r="E1112" s="143" t="s">
        <v>986</v>
      </c>
      <c r="F1112" s="165">
        <v>6044154</v>
      </c>
      <c r="G1112" s="30" t="s">
        <v>610</v>
      </c>
      <c r="H1112" s="148"/>
      <c r="I1112" s="148"/>
      <c r="J1112" s="148"/>
      <c r="K1112" s="63"/>
      <c r="L1112" s="63"/>
      <c r="M1112" s="148"/>
      <c r="N1112" s="148"/>
    </row>
    <row r="1113" spans="1:14" ht="12.75" customHeight="1">
      <c r="A1113" s="30" t="s">
        <v>673</v>
      </c>
      <c r="B1113" s="69" t="s">
        <v>2499</v>
      </c>
      <c r="C1113" s="145"/>
      <c r="D1113" s="143">
        <v>7</v>
      </c>
      <c r="E1113" s="143" t="s">
        <v>680</v>
      </c>
      <c r="F1113" s="165">
        <v>6044165</v>
      </c>
      <c r="G1113" s="30" t="s">
        <v>604</v>
      </c>
      <c r="H1113" s="148"/>
      <c r="I1113" s="148"/>
      <c r="J1113" s="148"/>
      <c r="K1113" s="63"/>
      <c r="L1113" s="63"/>
      <c r="M1113" s="148"/>
      <c r="N1113" s="148"/>
    </row>
    <row r="1114" spans="1:14" ht="12.75" customHeight="1">
      <c r="A1114" s="30" t="s">
        <v>674</v>
      </c>
      <c r="B1114" s="69" t="s">
        <v>2500</v>
      </c>
      <c r="C1114" s="145"/>
      <c r="D1114" s="143">
        <v>7</v>
      </c>
      <c r="E1114" s="143" t="s">
        <v>986</v>
      </c>
      <c r="F1114" s="165">
        <v>6044176</v>
      </c>
      <c r="G1114" s="30" t="s">
        <v>608</v>
      </c>
      <c r="H1114" s="148"/>
      <c r="I1114" s="148"/>
      <c r="J1114" s="148"/>
      <c r="K1114" s="63"/>
      <c r="L1114" s="63"/>
      <c r="M1114" s="148"/>
      <c r="N1114" s="148"/>
    </row>
    <row r="1115" spans="1:14" ht="12.75" customHeight="1">
      <c r="A1115" s="30" t="s">
        <v>675</v>
      </c>
      <c r="B1115" s="155" t="s">
        <v>2501</v>
      </c>
      <c r="C1115" s="184" t="s">
        <v>583</v>
      </c>
      <c r="D1115" s="143">
        <v>7</v>
      </c>
      <c r="E1115" s="143" t="s">
        <v>986</v>
      </c>
      <c r="F1115" s="165">
        <v>6044187</v>
      </c>
      <c r="G1115" s="30" t="s">
        <v>607</v>
      </c>
      <c r="H1115" s="148"/>
      <c r="I1115" s="148"/>
      <c r="J1115" s="148"/>
      <c r="K1115" s="63"/>
      <c r="L1115" s="63"/>
      <c r="M1115" s="148"/>
      <c r="N1115" s="148"/>
    </row>
    <row r="1116" spans="1:17" ht="12.75" customHeight="1">
      <c r="A1116" s="143" t="s">
        <v>676</v>
      </c>
      <c r="B1116" s="69" t="s">
        <v>2502</v>
      </c>
      <c r="C1116" s="145"/>
      <c r="D1116" s="143">
        <v>7</v>
      </c>
      <c r="E1116" s="143" t="s">
        <v>986</v>
      </c>
      <c r="F1116" s="165">
        <v>6044198</v>
      </c>
      <c r="G1116" s="143" t="s">
        <v>679</v>
      </c>
      <c r="H1116" s="154"/>
      <c r="I1116" s="154"/>
      <c r="J1116" s="154"/>
      <c r="K1116" s="182"/>
      <c r="L1116" s="182"/>
      <c r="M1116" s="154"/>
      <c r="N1116" s="154"/>
      <c r="O1116" s="85"/>
      <c r="P1116" s="85"/>
      <c r="Q1116" s="85"/>
    </row>
    <row r="1117" spans="1:11" ht="12.75" customHeight="1">
      <c r="A1117" s="181" t="s">
        <v>416</v>
      </c>
      <c r="B1117" s="69" t="s">
        <v>239</v>
      </c>
      <c r="C1117" s="145" t="s">
        <v>587</v>
      </c>
      <c r="D1117" s="143">
        <v>7</v>
      </c>
      <c r="E1117" s="143" t="s">
        <v>991</v>
      </c>
      <c r="F1117" s="165">
        <v>6044209</v>
      </c>
      <c r="G1117" s="143">
        <v>9</v>
      </c>
      <c r="H1117" s="148"/>
      <c r="I1117" s="148"/>
      <c r="J1117" s="148"/>
      <c r="K1117" s="148"/>
    </row>
    <row r="1118" spans="1:11" ht="12.75" customHeight="1">
      <c r="A1118" s="181" t="s">
        <v>417</v>
      </c>
      <c r="B1118" s="69" t="s">
        <v>240</v>
      </c>
      <c r="C1118" s="67"/>
      <c r="D1118" s="143">
        <v>7</v>
      </c>
      <c r="E1118" s="67" t="s">
        <v>991</v>
      </c>
      <c r="F1118" s="67">
        <v>6044211</v>
      </c>
      <c r="G1118" s="143" t="s">
        <v>691</v>
      </c>
      <c r="H1118" s="148"/>
      <c r="I1118" s="148"/>
      <c r="J1118" s="148"/>
      <c r="K1118" s="148"/>
    </row>
    <row r="1119" spans="1:11" ht="12.75" customHeight="1">
      <c r="A1119" s="181" t="s">
        <v>418</v>
      </c>
      <c r="B1119" s="69" t="s">
        <v>241</v>
      </c>
      <c r="C1119" s="143"/>
      <c r="D1119" s="143">
        <v>7</v>
      </c>
      <c r="E1119" s="67" t="s">
        <v>1002</v>
      </c>
      <c r="F1119" s="67">
        <v>6044222</v>
      </c>
      <c r="G1119" s="143" t="s">
        <v>606</v>
      </c>
      <c r="H1119" s="148"/>
      <c r="I1119" s="148"/>
      <c r="J1119" s="148"/>
      <c r="K1119" s="148"/>
    </row>
    <row r="1120" spans="1:11" ht="12.75" customHeight="1">
      <c r="A1120" s="181" t="s">
        <v>419</v>
      </c>
      <c r="B1120" s="69" t="s">
        <v>2256</v>
      </c>
      <c r="C1120" s="143" t="s">
        <v>589</v>
      </c>
      <c r="D1120" s="143">
        <v>7</v>
      </c>
      <c r="E1120" s="67" t="s">
        <v>1002</v>
      </c>
      <c r="F1120" s="67">
        <v>6044233</v>
      </c>
      <c r="G1120" s="143" t="s">
        <v>609</v>
      </c>
      <c r="H1120" s="148"/>
      <c r="I1120" s="148"/>
      <c r="J1120" s="148"/>
      <c r="K1120" s="148"/>
    </row>
    <row r="1121" spans="1:18" ht="12.75" customHeight="1">
      <c r="A1121" s="181" t="s">
        <v>420</v>
      </c>
      <c r="B1121" s="69" t="s">
        <v>242</v>
      </c>
      <c r="C1121" s="67"/>
      <c r="D1121" s="143">
        <v>7</v>
      </c>
      <c r="E1121" s="67" t="s">
        <v>1002</v>
      </c>
      <c r="F1121" s="67">
        <v>6044244</v>
      </c>
      <c r="G1121" s="143" t="s">
        <v>610</v>
      </c>
      <c r="H1121" s="148"/>
      <c r="I1121" s="148"/>
      <c r="J1121" s="148"/>
      <c r="K1121" s="148"/>
      <c r="R1121" s="85"/>
    </row>
    <row r="1122" spans="1:11" ht="12.75" customHeight="1">
      <c r="A1122" s="181" t="s">
        <v>421</v>
      </c>
      <c r="B1122" s="69" t="s">
        <v>1816</v>
      </c>
      <c r="C1122" s="67" t="s">
        <v>583</v>
      </c>
      <c r="D1122" s="143">
        <v>7</v>
      </c>
      <c r="E1122" s="67" t="s">
        <v>681</v>
      </c>
      <c r="F1122" s="67">
        <v>6044255</v>
      </c>
      <c r="G1122" s="143" t="s">
        <v>604</v>
      </c>
      <c r="H1122" s="148"/>
      <c r="I1122" s="148"/>
      <c r="J1122" s="148"/>
      <c r="K1122" s="148"/>
    </row>
    <row r="1123" spans="1:11" ht="12.75" customHeight="1">
      <c r="A1123" s="181" t="s">
        <v>422</v>
      </c>
      <c r="B1123" s="69" t="s">
        <v>1405</v>
      </c>
      <c r="C1123" s="143" t="s">
        <v>587</v>
      </c>
      <c r="D1123" s="143">
        <v>7</v>
      </c>
      <c r="E1123" s="67" t="s">
        <v>983</v>
      </c>
      <c r="F1123" s="67">
        <v>6044266</v>
      </c>
      <c r="G1123" s="143" t="s">
        <v>608</v>
      </c>
      <c r="H1123" s="148"/>
      <c r="I1123" s="148"/>
      <c r="J1123" s="148"/>
      <c r="K1123" s="148"/>
    </row>
    <row r="1124" spans="1:11" ht="12.75" customHeight="1">
      <c r="A1124" s="181" t="s">
        <v>423</v>
      </c>
      <c r="B1124" s="69" t="s">
        <v>1817</v>
      </c>
      <c r="C1124" s="67"/>
      <c r="D1124" s="143">
        <v>7</v>
      </c>
      <c r="E1124" s="67" t="s">
        <v>998</v>
      </c>
      <c r="F1124" s="67">
        <v>6044277</v>
      </c>
      <c r="G1124" s="143" t="s">
        <v>607</v>
      </c>
      <c r="H1124" s="148"/>
      <c r="I1124" s="148"/>
      <c r="J1124" s="148"/>
      <c r="K1124" s="148"/>
    </row>
    <row r="1125" spans="1:11" ht="12.75" customHeight="1">
      <c r="A1125" s="181" t="s">
        <v>424</v>
      </c>
      <c r="B1125" s="69" t="s">
        <v>1818</v>
      </c>
      <c r="C1125" s="143" t="s">
        <v>589</v>
      </c>
      <c r="D1125" s="143">
        <v>7</v>
      </c>
      <c r="E1125" s="67" t="s">
        <v>1069</v>
      </c>
      <c r="F1125" s="67">
        <v>6044288</v>
      </c>
      <c r="G1125" s="143" t="s">
        <v>679</v>
      </c>
      <c r="H1125" s="148"/>
      <c r="I1125" s="148"/>
      <c r="J1125" s="148"/>
      <c r="K1125" s="148"/>
    </row>
    <row r="1126" spans="1:11" ht="12.75" customHeight="1">
      <c r="A1126" s="181" t="s">
        <v>425</v>
      </c>
      <c r="B1126" s="155" t="s">
        <v>2713</v>
      </c>
      <c r="C1126" s="67" t="s">
        <v>578</v>
      </c>
      <c r="D1126" s="143">
        <v>7</v>
      </c>
      <c r="E1126" s="67" t="s">
        <v>1063</v>
      </c>
      <c r="F1126" s="67">
        <v>6044299</v>
      </c>
      <c r="G1126" s="143">
        <v>9</v>
      </c>
      <c r="H1126" s="148"/>
      <c r="I1126" s="148"/>
      <c r="J1126" s="148"/>
      <c r="K1126" s="148"/>
    </row>
    <row r="1127" spans="1:11" ht="12.75" customHeight="1">
      <c r="A1127" s="181" t="s">
        <v>426</v>
      </c>
      <c r="B1127" s="69" t="s">
        <v>1819</v>
      </c>
      <c r="C1127" s="143" t="s">
        <v>578</v>
      </c>
      <c r="D1127" s="143">
        <v>7</v>
      </c>
      <c r="E1127" s="67" t="s">
        <v>1063</v>
      </c>
      <c r="F1127" s="67">
        <v>6044301</v>
      </c>
      <c r="G1127" s="143" t="s">
        <v>691</v>
      </c>
      <c r="H1127" s="148"/>
      <c r="I1127" s="148"/>
      <c r="J1127" s="148"/>
      <c r="K1127" s="148"/>
    </row>
    <row r="1128" spans="1:11" ht="12.75" customHeight="1">
      <c r="A1128" s="181" t="s">
        <v>427</v>
      </c>
      <c r="B1128" s="69" t="s">
        <v>1820</v>
      </c>
      <c r="C1128" s="67" t="s">
        <v>580</v>
      </c>
      <c r="D1128" s="143">
        <v>7</v>
      </c>
      <c r="E1128" s="67" t="s">
        <v>1063</v>
      </c>
      <c r="F1128" s="67">
        <v>6044312</v>
      </c>
      <c r="G1128" s="143" t="s">
        <v>606</v>
      </c>
      <c r="H1128" s="148"/>
      <c r="I1128" s="148"/>
      <c r="J1128" s="148"/>
      <c r="K1128" s="148"/>
    </row>
    <row r="1129" spans="1:11" ht="12.75" customHeight="1">
      <c r="A1129" s="181" t="s">
        <v>428</v>
      </c>
      <c r="B1129" s="69" t="s">
        <v>1821</v>
      </c>
      <c r="C1129" s="67" t="s">
        <v>583</v>
      </c>
      <c r="D1129" s="143">
        <v>7</v>
      </c>
      <c r="E1129" s="67" t="s">
        <v>1063</v>
      </c>
      <c r="F1129" s="67">
        <v>6044323</v>
      </c>
      <c r="G1129" s="143" t="s">
        <v>609</v>
      </c>
      <c r="H1129" s="148"/>
      <c r="I1129" s="148"/>
      <c r="J1129" s="148"/>
      <c r="K1129" s="148"/>
    </row>
    <row r="1130" spans="1:11" ht="12.75" customHeight="1">
      <c r="A1130" s="181" t="s">
        <v>429</v>
      </c>
      <c r="B1130" s="69" t="s">
        <v>1822</v>
      </c>
      <c r="C1130" s="67" t="s">
        <v>578</v>
      </c>
      <c r="D1130" s="143">
        <v>7</v>
      </c>
      <c r="E1130" s="67" t="s">
        <v>1063</v>
      </c>
      <c r="F1130" s="67">
        <v>6044334</v>
      </c>
      <c r="G1130" s="143" t="s">
        <v>610</v>
      </c>
      <c r="H1130" s="148"/>
      <c r="I1130" s="148"/>
      <c r="J1130" s="148"/>
      <c r="K1130" s="148"/>
    </row>
    <row r="1131" spans="1:11" ht="12.75" customHeight="1">
      <c r="A1131" s="181" t="s">
        <v>430</v>
      </c>
      <c r="B1131" s="69" t="s">
        <v>1823</v>
      </c>
      <c r="C1131" s="67" t="s">
        <v>578</v>
      </c>
      <c r="D1131" s="143">
        <v>7</v>
      </c>
      <c r="E1131" s="67" t="s">
        <v>1063</v>
      </c>
      <c r="F1131" s="67">
        <v>6044345</v>
      </c>
      <c r="G1131" s="143" t="s">
        <v>604</v>
      </c>
      <c r="H1131" s="148"/>
      <c r="I1131" s="148"/>
      <c r="J1131" s="148"/>
      <c r="K1131" s="148"/>
    </row>
    <row r="1132" spans="1:11" ht="12.75" customHeight="1">
      <c r="A1132" s="181" t="s">
        <v>431</v>
      </c>
      <c r="B1132" s="69" t="s">
        <v>1824</v>
      </c>
      <c r="C1132" s="67" t="s">
        <v>578</v>
      </c>
      <c r="D1132" s="143">
        <v>7</v>
      </c>
      <c r="E1132" s="67" t="s">
        <v>1063</v>
      </c>
      <c r="F1132" s="67">
        <v>6044356</v>
      </c>
      <c r="G1132" s="143" t="s">
        <v>608</v>
      </c>
      <c r="H1132" s="148"/>
      <c r="I1132" s="148"/>
      <c r="J1132" s="148"/>
      <c r="K1132" s="148"/>
    </row>
    <row r="1133" spans="1:11" ht="12.75" customHeight="1">
      <c r="A1133" s="181" t="s">
        <v>432</v>
      </c>
      <c r="B1133" s="69" t="s">
        <v>1825</v>
      </c>
      <c r="C1133" s="67" t="s">
        <v>578</v>
      </c>
      <c r="D1133" s="143">
        <v>7</v>
      </c>
      <c r="E1133" s="67" t="s">
        <v>1063</v>
      </c>
      <c r="F1133" s="67">
        <v>6044367</v>
      </c>
      <c r="G1133" s="143" t="s">
        <v>607</v>
      </c>
      <c r="H1133" s="148"/>
      <c r="I1133" s="148"/>
      <c r="J1133" s="148"/>
      <c r="K1133" s="148"/>
    </row>
    <row r="1134" spans="1:11" ht="12.75" customHeight="1">
      <c r="A1134" s="181" t="s">
        <v>433</v>
      </c>
      <c r="B1134" s="69" t="s">
        <v>1826</v>
      </c>
      <c r="C1134" s="67" t="s">
        <v>578</v>
      </c>
      <c r="D1134" s="143">
        <v>7</v>
      </c>
      <c r="E1134" s="67" t="s">
        <v>1063</v>
      </c>
      <c r="F1134" s="67">
        <v>6044378</v>
      </c>
      <c r="G1134" s="143" t="s">
        <v>679</v>
      </c>
      <c r="H1134" s="148"/>
      <c r="I1134" s="148"/>
      <c r="J1134" s="148"/>
      <c r="K1134" s="148"/>
    </row>
    <row r="1135" spans="1:11" ht="12.75" customHeight="1">
      <c r="A1135" s="181" t="s">
        <v>434</v>
      </c>
      <c r="B1135" s="69" t="s">
        <v>1827</v>
      </c>
      <c r="C1135" s="67" t="s">
        <v>578</v>
      </c>
      <c r="D1135" s="143">
        <v>7</v>
      </c>
      <c r="E1135" s="67" t="s">
        <v>1063</v>
      </c>
      <c r="F1135" s="67">
        <v>6044389</v>
      </c>
      <c r="G1135" s="143">
        <v>9</v>
      </c>
      <c r="H1135" s="148"/>
      <c r="I1135" s="148"/>
      <c r="J1135" s="148"/>
      <c r="K1135" s="148"/>
    </row>
    <row r="1136" spans="1:11" ht="12.75" customHeight="1">
      <c r="A1136" s="181" t="s">
        <v>435</v>
      </c>
      <c r="B1136" s="69" t="s">
        <v>2722</v>
      </c>
      <c r="C1136" s="67" t="s">
        <v>580</v>
      </c>
      <c r="D1136" s="143">
        <v>7</v>
      </c>
      <c r="E1136" s="67" t="s">
        <v>981</v>
      </c>
      <c r="F1136" s="67">
        <v>6044391</v>
      </c>
      <c r="G1136" s="143" t="s">
        <v>691</v>
      </c>
      <c r="H1136" s="148"/>
      <c r="I1136" s="148"/>
      <c r="J1136" s="148"/>
      <c r="K1136" s="148"/>
    </row>
    <row r="1137" spans="1:11" ht="12.75" customHeight="1">
      <c r="A1137" s="181" t="s">
        <v>436</v>
      </c>
      <c r="B1137" s="69" t="s">
        <v>2723</v>
      </c>
      <c r="C1137" s="67" t="s">
        <v>578</v>
      </c>
      <c r="D1137" s="143">
        <v>7</v>
      </c>
      <c r="E1137" s="67" t="s">
        <v>981</v>
      </c>
      <c r="F1137" s="67">
        <v>6044402</v>
      </c>
      <c r="G1137" s="143" t="s">
        <v>606</v>
      </c>
      <c r="H1137" s="148"/>
      <c r="I1137" s="148"/>
      <c r="J1137" s="148"/>
      <c r="K1137" s="148"/>
    </row>
    <row r="1138" spans="1:11" ht="12.75" customHeight="1">
      <c r="A1138" s="181" t="s">
        <v>437</v>
      </c>
      <c r="B1138" s="69" t="s">
        <v>2724</v>
      </c>
      <c r="C1138" s="67" t="s">
        <v>578</v>
      </c>
      <c r="D1138" s="143">
        <v>7</v>
      </c>
      <c r="E1138" s="67" t="s">
        <v>981</v>
      </c>
      <c r="F1138" s="67">
        <v>6044413</v>
      </c>
      <c r="G1138" s="143" t="s">
        <v>609</v>
      </c>
      <c r="H1138" s="148"/>
      <c r="I1138" s="148"/>
      <c r="J1138" s="148"/>
      <c r="K1138" s="148"/>
    </row>
    <row r="1139" spans="1:11" ht="12.75" customHeight="1">
      <c r="A1139" s="181" t="s">
        <v>438</v>
      </c>
      <c r="B1139" s="69" t="s">
        <v>2725</v>
      </c>
      <c r="C1139" s="67" t="s">
        <v>578</v>
      </c>
      <c r="D1139" s="143">
        <v>7</v>
      </c>
      <c r="E1139" s="67" t="s">
        <v>981</v>
      </c>
      <c r="F1139" s="67">
        <v>6044424</v>
      </c>
      <c r="G1139" s="143" t="s">
        <v>610</v>
      </c>
      <c r="H1139" s="148"/>
      <c r="I1139" s="148"/>
      <c r="J1139" s="148"/>
      <c r="K1139" s="148"/>
    </row>
    <row r="1140" spans="1:11" ht="12.75" customHeight="1">
      <c r="A1140" s="181" t="s">
        <v>439</v>
      </c>
      <c r="B1140" s="47" t="s">
        <v>615</v>
      </c>
      <c r="D1140" s="48">
        <v>7</v>
      </c>
      <c r="E1140" s="48" t="s">
        <v>975</v>
      </c>
      <c r="F1140" s="67">
        <v>6044435</v>
      </c>
      <c r="G1140" s="143" t="s">
        <v>604</v>
      </c>
      <c r="H1140" s="148"/>
      <c r="I1140" s="148"/>
      <c r="J1140" s="148"/>
      <c r="K1140" s="148"/>
    </row>
    <row r="1141" spans="1:11" ht="12.75" customHeight="1">
      <c r="A1141" s="181" t="s">
        <v>440</v>
      </c>
      <c r="B1141" s="69" t="s">
        <v>1031</v>
      </c>
      <c r="C1141" s="143" t="s">
        <v>587</v>
      </c>
      <c r="D1141" s="143">
        <v>7</v>
      </c>
      <c r="E1141" s="67" t="s">
        <v>1201</v>
      </c>
      <c r="F1141" s="143">
        <v>6044446</v>
      </c>
      <c r="G1141" s="143" t="s">
        <v>608</v>
      </c>
      <c r="H1141" s="148"/>
      <c r="I1141" s="148"/>
      <c r="J1141" s="148"/>
      <c r="K1141" s="148"/>
    </row>
    <row r="1142" spans="1:11" ht="12.75" customHeight="1">
      <c r="A1142" s="181" t="s">
        <v>441</v>
      </c>
      <c r="B1142" s="153" t="s">
        <v>618</v>
      </c>
      <c r="C1142" s="185" t="s">
        <v>580</v>
      </c>
      <c r="D1142" s="185">
        <v>7</v>
      </c>
      <c r="E1142" s="185" t="s">
        <v>1001</v>
      </c>
      <c r="F1142" s="143">
        <v>6044457</v>
      </c>
      <c r="G1142" s="143" t="s">
        <v>607</v>
      </c>
      <c r="H1142" s="148"/>
      <c r="I1142" s="148"/>
      <c r="J1142" s="148"/>
      <c r="K1142" s="148"/>
    </row>
    <row r="1143" spans="1:14" ht="12.75" customHeight="1">
      <c r="A1143" s="181" t="s">
        <v>442</v>
      </c>
      <c r="B1143" s="153" t="s">
        <v>617</v>
      </c>
      <c r="C1143" s="185" t="s">
        <v>579</v>
      </c>
      <c r="D1143" s="185">
        <v>7</v>
      </c>
      <c r="E1143" s="185" t="s">
        <v>1001</v>
      </c>
      <c r="F1143" s="143">
        <v>6044468</v>
      </c>
      <c r="G1143" s="143" t="s">
        <v>679</v>
      </c>
      <c r="H1143" s="148"/>
      <c r="I1143" s="148"/>
      <c r="J1143" s="148"/>
      <c r="K1143" s="148"/>
      <c r="L1143" s="148"/>
      <c r="M1143" s="148"/>
      <c r="N1143" s="148"/>
    </row>
    <row r="1144" spans="1:14" ht="12.75" customHeight="1">
      <c r="A1144" s="181" t="s">
        <v>443</v>
      </c>
      <c r="B1144" s="153" t="s">
        <v>616</v>
      </c>
      <c r="C1144" s="185" t="s">
        <v>1350</v>
      </c>
      <c r="D1144" s="185">
        <v>7</v>
      </c>
      <c r="E1144" s="185" t="s">
        <v>985</v>
      </c>
      <c r="F1144" s="143">
        <v>6044479</v>
      </c>
      <c r="G1144" s="143">
        <v>9</v>
      </c>
      <c r="H1144" s="148"/>
      <c r="I1144" s="148"/>
      <c r="J1144" s="148"/>
      <c r="K1144" s="148"/>
      <c r="L1144" s="148"/>
      <c r="M1144" s="148"/>
      <c r="N1144" s="148"/>
    </row>
    <row r="1145" spans="1:14" ht="12.75" customHeight="1">
      <c r="A1145" s="181" t="s">
        <v>444</v>
      </c>
      <c r="B1145" s="153" t="s">
        <v>3062</v>
      </c>
      <c r="C1145" s="185" t="s">
        <v>1350</v>
      </c>
      <c r="D1145" s="185">
        <v>7</v>
      </c>
      <c r="E1145" s="185" t="s">
        <v>683</v>
      </c>
      <c r="F1145" s="143">
        <v>6044481</v>
      </c>
      <c r="G1145" s="143" t="s">
        <v>691</v>
      </c>
      <c r="H1145" s="148"/>
      <c r="I1145" s="148"/>
      <c r="J1145" s="148"/>
      <c r="K1145" s="148"/>
      <c r="L1145" s="148"/>
      <c r="M1145" s="148"/>
      <c r="N1145" s="148"/>
    </row>
    <row r="1146" spans="1:14" ht="12.75" customHeight="1">
      <c r="A1146" s="181" t="s">
        <v>445</v>
      </c>
      <c r="B1146" s="153" t="s">
        <v>3063</v>
      </c>
      <c r="C1146" s="185"/>
      <c r="D1146" s="185">
        <v>7</v>
      </c>
      <c r="E1146" s="185" t="s">
        <v>683</v>
      </c>
      <c r="F1146" s="143">
        <v>6044492</v>
      </c>
      <c r="G1146" s="143" t="s">
        <v>606</v>
      </c>
      <c r="H1146" s="148"/>
      <c r="I1146" s="148"/>
      <c r="J1146" s="148"/>
      <c r="K1146" s="148"/>
      <c r="L1146" s="148"/>
      <c r="M1146" s="148"/>
      <c r="N1146" s="148"/>
    </row>
    <row r="1147" spans="1:14" ht="12.75" customHeight="1">
      <c r="A1147" s="181" t="s">
        <v>446</v>
      </c>
      <c r="B1147" s="153" t="s">
        <v>619</v>
      </c>
      <c r="C1147" s="185" t="s">
        <v>579</v>
      </c>
      <c r="D1147" s="185">
        <v>7</v>
      </c>
      <c r="E1147" s="185" t="s">
        <v>1001</v>
      </c>
      <c r="F1147" s="143">
        <v>6044503</v>
      </c>
      <c r="G1147" s="143" t="s">
        <v>609</v>
      </c>
      <c r="H1147" s="148"/>
      <c r="I1147" s="148"/>
      <c r="J1147" s="148"/>
      <c r="K1147" s="148"/>
      <c r="L1147" s="148"/>
      <c r="M1147" s="148"/>
      <c r="N1147" s="148"/>
    </row>
    <row r="1148" spans="1:14" ht="12.75" customHeight="1">
      <c r="A1148" s="181" t="s">
        <v>447</v>
      </c>
      <c r="B1148" s="69"/>
      <c r="C1148" s="67"/>
      <c r="D1148" s="143"/>
      <c r="E1148" s="67"/>
      <c r="F1148" s="143">
        <v>6044514</v>
      </c>
      <c r="G1148" s="143" t="s">
        <v>610</v>
      </c>
      <c r="H1148" s="148"/>
      <c r="I1148" s="148"/>
      <c r="J1148" s="148"/>
      <c r="K1148" s="148"/>
      <c r="L1148" s="148"/>
      <c r="M1148" s="148"/>
      <c r="N1148" s="148"/>
    </row>
    <row r="1149" spans="1:14" ht="12.75" customHeight="1">
      <c r="A1149" s="181" t="s">
        <v>448</v>
      </c>
      <c r="B1149" s="69"/>
      <c r="C1149" s="67"/>
      <c r="D1149" s="143"/>
      <c r="E1149" s="67"/>
      <c r="F1149" s="143">
        <v>6044525</v>
      </c>
      <c r="G1149" s="143" t="s">
        <v>604</v>
      </c>
      <c r="H1149" s="148"/>
      <c r="I1149" s="148"/>
      <c r="J1149" s="148"/>
      <c r="K1149" s="148"/>
      <c r="L1149" s="148"/>
      <c r="M1149" s="148"/>
      <c r="N1149" s="148"/>
    </row>
    <row r="1150" spans="1:14" ht="12.75" customHeight="1">
      <c r="A1150" s="187" t="s">
        <v>694</v>
      </c>
      <c r="B1150" t="s">
        <v>692</v>
      </c>
      <c r="C1150" t="s">
        <v>569</v>
      </c>
      <c r="D1150" s="186">
        <v>5</v>
      </c>
      <c r="E1150" t="s">
        <v>693</v>
      </c>
      <c r="F1150">
        <v>1182233</v>
      </c>
      <c r="G1150" s="143" t="s">
        <v>608</v>
      </c>
      <c r="H1150" s="148"/>
      <c r="I1150" s="148"/>
      <c r="J1150" s="148"/>
      <c r="K1150" s="148"/>
      <c r="L1150" s="148"/>
      <c r="M1150" s="148"/>
      <c r="N1150" s="148"/>
    </row>
    <row r="1151" spans="1:14" ht="12.75" customHeight="1">
      <c r="A1151" s="181" t="s">
        <v>449</v>
      </c>
      <c r="B1151" s="69"/>
      <c r="C1151" s="67"/>
      <c r="D1151" s="143"/>
      <c r="E1151" s="67"/>
      <c r="F1151" s="143">
        <v>6044547</v>
      </c>
      <c r="G1151" s="143" t="s">
        <v>607</v>
      </c>
      <c r="H1151" s="148"/>
      <c r="I1151" s="148"/>
      <c r="J1151" s="148"/>
      <c r="K1151" s="148"/>
      <c r="L1151" s="148"/>
      <c r="M1151" s="148"/>
      <c r="N1151" s="148"/>
    </row>
    <row r="1152" spans="1:14" ht="12.75" customHeight="1">
      <c r="A1152" s="181" t="s">
        <v>450</v>
      </c>
      <c r="B1152" s="126"/>
      <c r="C1152" s="145"/>
      <c r="D1152" s="146"/>
      <c r="E1152" s="143"/>
      <c r="F1152" s="143">
        <v>6044558</v>
      </c>
      <c r="G1152" s="143">
        <v>8</v>
      </c>
      <c r="H1152" s="148"/>
      <c r="I1152" s="148"/>
      <c r="J1152" s="148"/>
      <c r="K1152" s="148"/>
      <c r="L1152" s="148"/>
      <c r="M1152" s="148"/>
      <c r="N1152" s="148"/>
    </row>
    <row r="1153" spans="1:14" ht="12.75" customHeight="1">
      <c r="A1153" s="181" t="s">
        <v>620</v>
      </c>
      <c r="B1153" s="69"/>
      <c r="C1153" s="67"/>
      <c r="D1153" s="143"/>
      <c r="E1153" s="67"/>
      <c r="F1153" s="143">
        <v>6044569</v>
      </c>
      <c r="G1153" s="143">
        <v>9</v>
      </c>
      <c r="H1153" s="148"/>
      <c r="I1153" s="148"/>
      <c r="J1153" s="148"/>
      <c r="K1153" s="148"/>
      <c r="L1153" s="148"/>
      <c r="M1153" s="148"/>
      <c r="N1153" s="148"/>
    </row>
    <row r="1154" spans="1:14" ht="12.75" customHeight="1">
      <c r="A1154" s="181" t="s">
        <v>621</v>
      </c>
      <c r="B1154" s="69"/>
      <c r="C1154" s="67"/>
      <c r="D1154" s="143"/>
      <c r="E1154" s="67"/>
      <c r="F1154" s="143">
        <v>6044571</v>
      </c>
      <c r="G1154" s="143">
        <v>1</v>
      </c>
      <c r="H1154" s="148"/>
      <c r="I1154" s="148"/>
      <c r="J1154" s="148"/>
      <c r="K1154" s="148"/>
      <c r="L1154" s="148"/>
      <c r="M1154" s="148"/>
      <c r="N1154" s="148"/>
    </row>
    <row r="1155" spans="1:14" ht="12.75" customHeight="1">
      <c r="A1155" s="181" t="s">
        <v>622</v>
      </c>
      <c r="B1155" s="69"/>
      <c r="C1155" s="67"/>
      <c r="D1155" s="143"/>
      <c r="E1155" s="67"/>
      <c r="F1155" s="143">
        <v>6044582</v>
      </c>
      <c r="G1155" s="143">
        <v>2</v>
      </c>
      <c r="H1155" s="148"/>
      <c r="I1155" s="148"/>
      <c r="J1155" s="148"/>
      <c r="K1155" s="148"/>
      <c r="L1155" s="148"/>
      <c r="M1155" s="148"/>
      <c r="N1155" s="148"/>
    </row>
    <row r="1156" spans="1:14" ht="12.75" customHeight="1">
      <c r="A1156" s="181" t="s">
        <v>623</v>
      </c>
      <c r="C1156" s="47"/>
      <c r="D1156" s="47"/>
      <c r="E1156" s="47"/>
      <c r="F1156" s="143">
        <v>6044593</v>
      </c>
      <c r="G1156" s="48">
        <v>3</v>
      </c>
      <c r="H1156" s="148"/>
      <c r="I1156" s="148"/>
      <c r="J1156" s="148"/>
      <c r="K1156" s="148"/>
      <c r="L1156" s="148"/>
      <c r="M1156" s="148"/>
      <c r="N1156" s="148"/>
    </row>
    <row r="1157" spans="1:14" ht="12.75" customHeight="1">
      <c r="A1157" s="181" t="s">
        <v>624</v>
      </c>
      <c r="C1157" s="47"/>
      <c r="D1157" s="47"/>
      <c r="E1157" s="47"/>
      <c r="F1157" s="143">
        <v>6044604</v>
      </c>
      <c r="G1157" s="48">
        <v>4</v>
      </c>
      <c r="H1157" s="148"/>
      <c r="I1157" s="148"/>
      <c r="J1157" s="148"/>
      <c r="K1157" s="148"/>
      <c r="L1157" s="148"/>
      <c r="M1157" s="148"/>
      <c r="N1157" s="148"/>
    </row>
    <row r="1158" spans="1:14" ht="12.75" customHeight="1">
      <c r="A1158" s="181" t="s">
        <v>625</v>
      </c>
      <c r="C1158" s="47"/>
      <c r="D1158" s="47"/>
      <c r="E1158" s="47"/>
      <c r="F1158" s="143">
        <v>6044615</v>
      </c>
      <c r="G1158" s="143">
        <v>5</v>
      </c>
      <c r="H1158" s="148"/>
      <c r="I1158" s="148"/>
      <c r="J1158" s="148"/>
      <c r="K1158" s="148"/>
      <c r="L1158" s="148"/>
      <c r="M1158" s="148"/>
      <c r="N1158" s="148"/>
    </row>
    <row r="1159" spans="1:14" ht="12.75" customHeight="1">
      <c r="A1159" s="181" t="s">
        <v>626</v>
      </c>
      <c r="C1159" s="47"/>
      <c r="D1159" s="47"/>
      <c r="E1159" s="47"/>
      <c r="F1159" s="143">
        <v>6044626</v>
      </c>
      <c r="G1159" s="48">
        <v>6</v>
      </c>
      <c r="H1159" s="148"/>
      <c r="I1159" s="148"/>
      <c r="J1159" s="148"/>
      <c r="K1159" s="148"/>
      <c r="L1159" s="148"/>
      <c r="M1159" s="148"/>
      <c r="N1159" s="148"/>
    </row>
    <row r="1160" spans="1:14" ht="12.75" customHeight="1">
      <c r="A1160" s="181" t="s">
        <v>627</v>
      </c>
      <c r="C1160" s="47"/>
      <c r="D1160" s="47"/>
      <c r="E1160" s="47"/>
      <c r="F1160" s="143">
        <v>6044637</v>
      </c>
      <c r="G1160" s="143">
        <v>7</v>
      </c>
      <c r="H1160" s="148"/>
      <c r="I1160" s="148"/>
      <c r="J1160" s="148"/>
      <c r="K1160" s="148"/>
      <c r="L1160" s="148"/>
      <c r="M1160" s="148"/>
      <c r="N1160" s="148"/>
    </row>
    <row r="1161" spans="1:14" ht="12.75" customHeight="1">
      <c r="A1161" s="181" t="s">
        <v>628</v>
      </c>
      <c r="C1161" s="47"/>
      <c r="D1161" s="47"/>
      <c r="E1161" s="47"/>
      <c r="F1161" s="143">
        <v>6044648</v>
      </c>
      <c r="G1161" s="143">
        <v>8</v>
      </c>
      <c r="H1161" s="148"/>
      <c r="I1161" s="148"/>
      <c r="J1161" s="148"/>
      <c r="K1161" s="148"/>
      <c r="L1161" s="148"/>
      <c r="M1161" s="148"/>
      <c r="N1161" s="148"/>
    </row>
    <row r="1162" spans="1:14" ht="12.75" customHeight="1">
      <c r="A1162" s="181" t="s">
        <v>629</v>
      </c>
      <c r="C1162" s="47"/>
      <c r="D1162" s="47"/>
      <c r="E1162" s="47"/>
      <c r="F1162" s="143">
        <v>6044659</v>
      </c>
      <c r="G1162" s="48">
        <v>9</v>
      </c>
      <c r="H1162" s="148"/>
      <c r="I1162" s="148"/>
      <c r="J1162" s="148"/>
      <c r="K1162" s="148"/>
      <c r="L1162" s="148"/>
      <c r="M1162" s="148"/>
      <c r="N1162" s="148"/>
    </row>
    <row r="1163" spans="1:14" ht="12.75" customHeight="1">
      <c r="A1163" s="67" t="s">
        <v>137</v>
      </c>
      <c r="B1163" s="110" t="s">
        <v>2799</v>
      </c>
      <c r="C1163" s="111" t="s">
        <v>589</v>
      </c>
      <c r="D1163" s="111" t="s">
        <v>588</v>
      </c>
      <c r="E1163" s="127" t="s">
        <v>1182</v>
      </c>
      <c r="F1163" s="77" t="s">
        <v>138</v>
      </c>
      <c r="G1163" s="77" t="s">
        <v>604</v>
      </c>
      <c r="H1163" s="148"/>
      <c r="I1163" s="148"/>
      <c r="J1163" s="148"/>
      <c r="K1163" s="148"/>
      <c r="L1163" s="148"/>
      <c r="M1163" s="148"/>
      <c r="N1163" s="148"/>
    </row>
    <row r="1164" spans="1:14" ht="12.75" customHeight="1">
      <c r="A1164" s="67" t="s">
        <v>326</v>
      </c>
      <c r="B1164" s="66" t="s">
        <v>139</v>
      </c>
      <c r="C1164" s="67" t="s">
        <v>589</v>
      </c>
      <c r="D1164" s="68" t="s">
        <v>586</v>
      </c>
      <c r="E1164" s="127" t="s">
        <v>1182</v>
      </c>
      <c r="F1164" s="67" t="s">
        <v>327</v>
      </c>
      <c r="G1164" s="68" t="s">
        <v>608</v>
      </c>
      <c r="H1164" s="148"/>
      <c r="I1164" s="148"/>
      <c r="J1164" s="148"/>
      <c r="K1164" s="148"/>
      <c r="L1164" s="148"/>
      <c r="M1164" s="148"/>
      <c r="N1164" s="148"/>
    </row>
    <row r="1165" spans="1:14" ht="12.75" customHeight="1">
      <c r="A1165" s="67" t="s">
        <v>411</v>
      </c>
      <c r="B1165" s="47" t="s">
        <v>412</v>
      </c>
      <c r="D1165" s="48" t="s">
        <v>584</v>
      </c>
      <c r="E1165" s="127" t="s">
        <v>1182</v>
      </c>
      <c r="F1165" s="67" t="s">
        <v>2433</v>
      </c>
      <c r="G1165" s="68" t="s">
        <v>607</v>
      </c>
      <c r="H1165" s="148"/>
      <c r="I1165" s="148"/>
      <c r="J1165" s="148"/>
      <c r="K1165" s="148"/>
      <c r="L1165" s="148"/>
      <c r="M1165" s="148"/>
      <c r="N1165" s="148"/>
    </row>
    <row r="1166" spans="1:14" ht="12.75" customHeight="1">
      <c r="A1166" s="67" t="s">
        <v>413</v>
      </c>
      <c r="B1166" s="47" t="s">
        <v>414</v>
      </c>
      <c r="D1166" s="48" t="s">
        <v>586</v>
      </c>
      <c r="E1166" s="127" t="s">
        <v>1182</v>
      </c>
      <c r="F1166" s="67" t="s">
        <v>415</v>
      </c>
      <c r="G1166" s="68" t="s">
        <v>679</v>
      </c>
      <c r="H1166" s="148"/>
      <c r="I1166" s="148"/>
      <c r="J1166" s="148"/>
      <c r="K1166" s="148"/>
      <c r="L1166" s="148"/>
      <c r="M1166" s="148"/>
      <c r="N1166" s="148"/>
    </row>
    <row r="1167" spans="1:14" ht="12.75" customHeight="1">
      <c r="A1167" s="67" t="s">
        <v>451</v>
      </c>
      <c r="B1167" s="47" t="s">
        <v>452</v>
      </c>
      <c r="D1167" s="48" t="s">
        <v>584</v>
      </c>
      <c r="E1167" s="127" t="s">
        <v>1182</v>
      </c>
      <c r="F1167" s="67" t="s">
        <v>140</v>
      </c>
      <c r="G1167" s="68" t="s">
        <v>611</v>
      </c>
      <c r="H1167" s="148"/>
      <c r="I1167" s="148"/>
      <c r="J1167" s="148"/>
      <c r="K1167" s="148"/>
      <c r="L1167" s="148"/>
      <c r="M1167" s="148"/>
      <c r="N1167" s="148"/>
    </row>
    <row r="1168" spans="1:13" ht="12.75" customHeight="1">
      <c r="A1168" s="67" t="s">
        <v>461</v>
      </c>
      <c r="B1168" s="47" t="s">
        <v>141</v>
      </c>
      <c r="C1168" s="48" t="s">
        <v>589</v>
      </c>
      <c r="D1168" s="48">
        <v>7</v>
      </c>
      <c r="E1168" s="127" t="s">
        <v>1182</v>
      </c>
      <c r="F1168" s="67" t="s">
        <v>462</v>
      </c>
      <c r="G1168" s="68" t="s">
        <v>691</v>
      </c>
      <c r="H1168" s="148"/>
      <c r="I1168" s="148"/>
      <c r="J1168" s="148"/>
      <c r="K1168" s="148"/>
      <c r="L1168" s="148"/>
      <c r="M1168" s="148"/>
    </row>
    <row r="1169" spans="1:13" ht="12.75" customHeight="1">
      <c r="A1169" s="67" t="s">
        <v>463</v>
      </c>
      <c r="B1169" s="47" t="s">
        <v>464</v>
      </c>
      <c r="C1169" s="48" t="s">
        <v>587</v>
      </c>
      <c r="D1169" s="48" t="s">
        <v>588</v>
      </c>
      <c r="E1169" s="127" t="s">
        <v>1182</v>
      </c>
      <c r="F1169" s="67" t="s">
        <v>465</v>
      </c>
      <c r="G1169" s="68" t="s">
        <v>606</v>
      </c>
      <c r="H1169" s="148"/>
      <c r="I1169" s="148"/>
      <c r="J1169" s="148"/>
      <c r="K1169" s="148"/>
      <c r="L1169" s="148"/>
      <c r="M1169" s="148"/>
    </row>
    <row r="1170" spans="1:13" ht="12.75" customHeight="1">
      <c r="A1170" s="67" t="s">
        <v>466</v>
      </c>
      <c r="B1170" s="85" t="s">
        <v>545</v>
      </c>
      <c r="C1170" s="48" t="s">
        <v>589</v>
      </c>
      <c r="D1170" s="127" t="s">
        <v>584</v>
      </c>
      <c r="E1170" s="127" t="s">
        <v>1182</v>
      </c>
      <c r="F1170" s="67" t="s">
        <v>2791</v>
      </c>
      <c r="G1170" s="68" t="s">
        <v>609</v>
      </c>
      <c r="H1170" s="148"/>
      <c r="I1170" s="148"/>
      <c r="J1170" s="148"/>
      <c r="K1170" s="148"/>
      <c r="L1170" s="148"/>
      <c r="M1170" s="148"/>
    </row>
    <row r="1171" spans="1:13" ht="12.75" customHeight="1">
      <c r="A1171" s="67" t="s">
        <v>142</v>
      </c>
      <c r="B1171" s="85" t="s">
        <v>143</v>
      </c>
      <c r="C1171" s="48" t="s">
        <v>589</v>
      </c>
      <c r="D1171" s="48">
        <v>7</v>
      </c>
      <c r="E1171" s="127" t="s">
        <v>1182</v>
      </c>
      <c r="F1171" s="67" t="s">
        <v>144</v>
      </c>
      <c r="G1171" s="68" t="s">
        <v>610</v>
      </c>
      <c r="H1171" s="148"/>
      <c r="I1171" s="148"/>
      <c r="J1171" s="148"/>
      <c r="K1171" s="117" t="s">
        <v>1503</v>
      </c>
      <c r="M1171" s="152"/>
    </row>
    <row r="1172" spans="1:13" ht="12.75" customHeight="1">
      <c r="A1172" s="67" t="s">
        <v>546</v>
      </c>
      <c r="B1172" s="85" t="s">
        <v>547</v>
      </c>
      <c r="C1172" s="48" t="s">
        <v>589</v>
      </c>
      <c r="D1172" s="48" t="s">
        <v>588</v>
      </c>
      <c r="E1172" s="127" t="s">
        <v>1182</v>
      </c>
      <c r="F1172" s="67" t="s">
        <v>548</v>
      </c>
      <c r="G1172" s="68" t="s">
        <v>604</v>
      </c>
      <c r="H1172" s="148"/>
      <c r="I1172" s="148"/>
      <c r="J1172" s="148"/>
      <c r="K1172" s="167"/>
      <c r="L1172" s="168" t="s">
        <v>555</v>
      </c>
      <c r="M1172" s="169" t="s">
        <v>1184</v>
      </c>
    </row>
    <row r="1173" spans="1:13" ht="12.75" customHeight="1">
      <c r="A1173" s="67" t="s">
        <v>549</v>
      </c>
      <c r="B1173" s="47" t="s">
        <v>550</v>
      </c>
      <c r="C1173" s="48" t="s">
        <v>589</v>
      </c>
      <c r="D1173" s="48" t="s">
        <v>586</v>
      </c>
      <c r="E1173" s="127" t="s">
        <v>1182</v>
      </c>
      <c r="F1173" s="67" t="s">
        <v>2792</v>
      </c>
      <c r="G1173" s="68" t="s">
        <v>608</v>
      </c>
      <c r="H1173" s="148"/>
      <c r="I1173" s="148"/>
      <c r="J1173" s="148"/>
      <c r="K1173" s="170" t="s">
        <v>2352</v>
      </c>
      <c r="L1173" s="171" t="s">
        <v>589</v>
      </c>
      <c r="M1173" s="79" t="s">
        <v>1185</v>
      </c>
    </row>
    <row r="1174" spans="1:13" ht="12.75" customHeight="1">
      <c r="A1174" s="67" t="s">
        <v>551</v>
      </c>
      <c r="B1174" s="47" t="s">
        <v>552</v>
      </c>
      <c r="C1174" s="48" t="s">
        <v>589</v>
      </c>
      <c r="D1174" s="48">
        <v>7</v>
      </c>
      <c r="E1174" s="127" t="s">
        <v>1182</v>
      </c>
      <c r="F1174" s="67" t="s">
        <v>2793</v>
      </c>
      <c r="G1174" s="68" t="s">
        <v>607</v>
      </c>
      <c r="H1174" s="148"/>
      <c r="I1174" s="148"/>
      <c r="J1174" s="148"/>
      <c r="K1174" s="172" t="s">
        <v>2353</v>
      </c>
      <c r="L1174" s="173" t="s">
        <v>587</v>
      </c>
      <c r="M1174" s="80" t="s">
        <v>2271</v>
      </c>
    </row>
    <row r="1175" spans="1:13" ht="12.75" customHeight="1">
      <c r="A1175" s="67" t="s">
        <v>553</v>
      </c>
      <c r="B1175" s="47" t="s">
        <v>554</v>
      </c>
      <c r="C1175" s="48" t="s">
        <v>587</v>
      </c>
      <c r="D1175" s="48">
        <v>7</v>
      </c>
      <c r="E1175" s="127" t="s">
        <v>1182</v>
      </c>
      <c r="F1175" s="67" t="s">
        <v>2794</v>
      </c>
      <c r="G1175" s="68" t="s">
        <v>679</v>
      </c>
      <c r="H1175" s="148"/>
      <c r="I1175" s="148"/>
      <c r="J1175" s="148"/>
      <c r="K1175" s="108"/>
      <c r="L1175" s="152"/>
      <c r="M1175" s="156"/>
    </row>
    <row r="1176" spans="1:13" ht="12.75" customHeight="1">
      <c r="A1176" s="67" t="s">
        <v>145</v>
      </c>
      <c r="B1176" s="47" t="s">
        <v>146</v>
      </c>
      <c r="C1176" s="48" t="s">
        <v>587</v>
      </c>
      <c r="D1176" s="48" t="s">
        <v>586</v>
      </c>
      <c r="E1176" s="127" t="s">
        <v>1182</v>
      </c>
      <c r="F1176" s="67" t="s">
        <v>2081</v>
      </c>
      <c r="G1176" s="68" t="s">
        <v>611</v>
      </c>
      <c r="H1176" s="148"/>
      <c r="I1176" s="148"/>
      <c r="J1176" s="148"/>
      <c r="K1176" s="170" t="s">
        <v>2354</v>
      </c>
      <c r="L1176" s="174" t="s">
        <v>1350</v>
      </c>
      <c r="M1176" s="79" t="s">
        <v>1186</v>
      </c>
    </row>
    <row r="1177" spans="1:14" ht="12.75" customHeight="1">
      <c r="A1177" s="67" t="s">
        <v>2795</v>
      </c>
      <c r="B1177" s="47" t="s">
        <v>1028</v>
      </c>
      <c r="D1177" s="48">
        <v>7</v>
      </c>
      <c r="E1177" s="127" t="s">
        <v>1182</v>
      </c>
      <c r="F1177" s="67" t="s">
        <v>2796</v>
      </c>
      <c r="G1177" s="68" t="s">
        <v>691</v>
      </c>
      <c r="H1177" s="148"/>
      <c r="I1177" s="148"/>
      <c r="J1177" s="148"/>
      <c r="K1177" s="175" t="s">
        <v>2355</v>
      </c>
      <c r="L1177" s="166" t="s">
        <v>583</v>
      </c>
      <c r="M1177" s="81" t="s">
        <v>1187</v>
      </c>
      <c r="N1177" s="148"/>
    </row>
    <row r="1178" spans="1:14" ht="12.75" customHeight="1">
      <c r="A1178" s="67" t="s">
        <v>2797</v>
      </c>
      <c r="B1178" s="47" t="s">
        <v>1801</v>
      </c>
      <c r="D1178" s="48" t="s">
        <v>588</v>
      </c>
      <c r="E1178" s="127" t="s">
        <v>1182</v>
      </c>
      <c r="F1178" s="67" t="s">
        <v>2798</v>
      </c>
      <c r="G1178" s="68" t="s">
        <v>606</v>
      </c>
      <c r="H1178" s="148"/>
      <c r="I1178" s="148"/>
      <c r="J1178" s="148"/>
      <c r="K1178" s="175" t="s">
        <v>2356</v>
      </c>
      <c r="L1178" s="166" t="s">
        <v>580</v>
      </c>
      <c r="M1178" s="81" t="s">
        <v>1188</v>
      </c>
      <c r="N1178" s="148"/>
    </row>
    <row r="1179" spans="1:14" ht="12.75" customHeight="1">
      <c r="A1179" s="67" t="s">
        <v>2432</v>
      </c>
      <c r="B1179" s="47" t="s">
        <v>1802</v>
      </c>
      <c r="C1179" s="30" t="s">
        <v>587</v>
      </c>
      <c r="D1179" s="68" t="s">
        <v>588</v>
      </c>
      <c r="E1179" s="127" t="s">
        <v>1182</v>
      </c>
      <c r="F1179" s="67" t="s">
        <v>2434</v>
      </c>
      <c r="G1179" s="68" t="s">
        <v>609</v>
      </c>
      <c r="H1179" s="148"/>
      <c r="I1179" s="148"/>
      <c r="J1179" s="148"/>
      <c r="K1179" s="175" t="s">
        <v>2357</v>
      </c>
      <c r="L1179" s="166" t="s">
        <v>579</v>
      </c>
      <c r="M1179" s="81" t="s">
        <v>1189</v>
      </c>
      <c r="N1179" s="47" t="s">
        <v>2775</v>
      </c>
    </row>
    <row r="1180" spans="1:14" ht="12.75" customHeight="1">
      <c r="A1180" s="67" t="s">
        <v>2888</v>
      </c>
      <c r="B1180" s="47" t="s">
        <v>1803</v>
      </c>
      <c r="C1180" s="30"/>
      <c r="D1180" s="68" t="s">
        <v>607</v>
      </c>
      <c r="E1180" s="127" t="s">
        <v>1182</v>
      </c>
      <c r="F1180" s="67" t="s">
        <v>2905</v>
      </c>
      <c r="G1180" s="68" t="s">
        <v>610</v>
      </c>
      <c r="H1180" s="148"/>
      <c r="I1180" s="148"/>
      <c r="J1180" s="148"/>
      <c r="K1180" s="172" t="s">
        <v>2358</v>
      </c>
      <c r="L1180" s="176" t="s">
        <v>578</v>
      </c>
      <c r="M1180" s="80" t="s">
        <v>1190</v>
      </c>
      <c r="N1180" s="47" t="s">
        <v>2775</v>
      </c>
    </row>
    <row r="1181" spans="1:16" ht="12.75" customHeight="1">
      <c r="A1181" s="67" t="s">
        <v>2889</v>
      </c>
      <c r="B1181" s="6"/>
      <c r="C1181" s="30"/>
      <c r="D1181" s="68"/>
      <c r="E1181" s="127" t="s">
        <v>1182</v>
      </c>
      <c r="F1181" s="67" t="s">
        <v>1191</v>
      </c>
      <c r="G1181" s="68" t="s">
        <v>604</v>
      </c>
      <c r="H1181" s="148"/>
      <c r="I1181" s="148"/>
      <c r="J1181" s="148"/>
      <c r="K1181" s="148"/>
      <c r="L1181" s="151"/>
      <c r="M1181" s="151"/>
      <c r="N1181" s="148"/>
      <c r="O1181" s="148"/>
      <c r="P1181" s="148"/>
    </row>
    <row r="1182" spans="1:16" ht="12.75" customHeight="1">
      <c r="A1182" s="67" t="s">
        <v>1192</v>
      </c>
      <c r="B1182" s="126"/>
      <c r="C1182" s="145"/>
      <c r="D1182" s="146"/>
      <c r="E1182" s="143"/>
      <c r="F1182" s="67" t="s">
        <v>1193</v>
      </c>
      <c r="G1182" s="68" t="s">
        <v>608</v>
      </c>
      <c r="H1182" s="148"/>
      <c r="I1182" s="148"/>
      <c r="J1182" s="148"/>
      <c r="K1182" s="148"/>
      <c r="L1182" s="151"/>
      <c r="M1182" s="151"/>
      <c r="N1182" s="148"/>
      <c r="O1182" s="148"/>
      <c r="P1182" s="148"/>
    </row>
    <row r="1183" spans="1:14" ht="12.75" customHeight="1">
      <c r="A1183" s="67" t="s">
        <v>1194</v>
      </c>
      <c r="B1183" s="126"/>
      <c r="C1183" s="145"/>
      <c r="D1183" s="146"/>
      <c r="E1183" s="143"/>
      <c r="F1183" s="67" t="s">
        <v>1195</v>
      </c>
      <c r="G1183" s="68" t="s">
        <v>607</v>
      </c>
      <c r="H1183" s="148"/>
      <c r="I1183" s="148"/>
      <c r="J1183" s="148"/>
      <c r="K1183" s="148"/>
      <c r="L1183" s="151"/>
      <c r="M1183" s="151"/>
      <c r="N1183" s="148"/>
    </row>
    <row r="1184" spans="1:14" ht="12.75" customHeight="1">
      <c r="A1184" s="67" t="s">
        <v>1196</v>
      </c>
      <c r="B1184" s="126"/>
      <c r="C1184" s="145"/>
      <c r="D1184" s="146"/>
      <c r="E1184" s="143"/>
      <c r="F1184" s="67" t="s">
        <v>1197</v>
      </c>
      <c r="G1184" s="68" t="s">
        <v>679</v>
      </c>
      <c r="H1184" s="148"/>
      <c r="I1184" s="148"/>
      <c r="J1184" s="148"/>
      <c r="K1184" s="148"/>
      <c r="L1184" s="148"/>
      <c r="M1184" s="148"/>
      <c r="N1184" s="148"/>
    </row>
    <row r="1185" spans="1:14" ht="12.75" customHeight="1">
      <c r="A1185" s="67" t="s">
        <v>1198</v>
      </c>
      <c r="B1185" s="126"/>
      <c r="C1185" s="145"/>
      <c r="D1185" s="146"/>
      <c r="E1185" s="143"/>
      <c r="F1185" s="67" t="s">
        <v>1199</v>
      </c>
      <c r="G1185" s="68" t="s">
        <v>611</v>
      </c>
      <c r="H1185" s="148"/>
      <c r="I1185" s="148"/>
      <c r="J1185" s="148"/>
      <c r="K1185" s="148"/>
      <c r="L1185" s="148"/>
      <c r="M1185" s="148"/>
      <c r="N1185" s="148"/>
    </row>
    <row r="1186" spans="1:14" ht="12.75" customHeight="1">
      <c r="A1186" s="30"/>
      <c r="B1186" s="69"/>
      <c r="C1186" s="67"/>
      <c r="D1186" s="143"/>
      <c r="E1186" s="67"/>
      <c r="F1186" s="67"/>
      <c r="G1186" s="30"/>
      <c r="H1186" s="148"/>
      <c r="I1186" s="148"/>
      <c r="J1186" s="148"/>
      <c r="K1186" s="148"/>
      <c r="L1186" s="148"/>
      <c r="M1186" s="148"/>
      <c r="N1186" s="148"/>
    </row>
    <row r="1187" spans="1:14" ht="12.75" customHeight="1">
      <c r="A1187" s="30"/>
      <c r="B1187" s="69"/>
      <c r="C1187" s="67"/>
      <c r="D1187" s="143"/>
      <c r="E1187" s="67"/>
      <c r="F1187" s="67"/>
      <c r="G1187" s="30"/>
      <c r="H1187" s="148"/>
      <c r="I1187" s="148"/>
      <c r="J1187" s="148"/>
      <c r="K1187" s="148"/>
      <c r="L1187" s="148"/>
      <c r="M1187" s="148"/>
      <c r="N1187" s="148"/>
    </row>
    <row r="1188" spans="1:18" ht="12.75" customHeight="1">
      <c r="A1188" s="30"/>
      <c r="B1188" s="126"/>
      <c r="C1188" s="145"/>
      <c r="D1188" s="146"/>
      <c r="E1188" s="143"/>
      <c r="F1188" s="143"/>
      <c r="G1188" s="30"/>
      <c r="H1188" s="148"/>
      <c r="I1188" s="148"/>
      <c r="J1188" s="148"/>
      <c r="K1188" s="148"/>
      <c r="L1188" s="148"/>
      <c r="M1188" s="148"/>
      <c r="N1188" s="148"/>
      <c r="O1188" s="148"/>
      <c r="P1188" s="148"/>
      <c r="Q1188" s="148"/>
      <c r="R1188" s="148"/>
    </row>
    <row r="1189" spans="1:18" ht="12.75" customHeight="1">
      <c r="A1189" s="30"/>
      <c r="B1189" s="126"/>
      <c r="C1189" s="145"/>
      <c r="D1189" s="146"/>
      <c r="E1189" s="143"/>
      <c r="F1189" s="143"/>
      <c r="G1189" s="30"/>
      <c r="H1189" s="148"/>
      <c r="I1189" s="148"/>
      <c r="J1189" s="148"/>
      <c r="K1189" s="148"/>
      <c r="L1189" s="148"/>
      <c r="M1189" s="148"/>
      <c r="N1189" s="148"/>
      <c r="O1189" s="148"/>
      <c r="P1189" s="148"/>
      <c r="Q1189" s="148"/>
      <c r="R1189" s="148"/>
    </row>
    <row r="1190" spans="1:18" ht="12.75" customHeight="1">
      <c r="A1190" s="30"/>
      <c r="B1190" s="126"/>
      <c r="C1190" s="145"/>
      <c r="D1190" s="146"/>
      <c r="E1190" s="143"/>
      <c r="F1190" s="143"/>
      <c r="G1190" s="30"/>
      <c r="H1190" s="148"/>
      <c r="I1190" s="148"/>
      <c r="J1190" s="148"/>
      <c r="K1190" s="148"/>
      <c r="L1190" s="148"/>
      <c r="M1190" s="148"/>
      <c r="N1190" s="148"/>
      <c r="O1190" s="148"/>
      <c r="P1190" s="148"/>
      <c r="Q1190" s="148"/>
      <c r="R1190" s="148"/>
    </row>
    <row r="1191" spans="1:18" ht="12.75" customHeight="1">
      <c r="A1191" s="30"/>
      <c r="B1191" s="126"/>
      <c r="C1191" s="145"/>
      <c r="D1191" s="146"/>
      <c r="E1191" s="143"/>
      <c r="F1191" s="143"/>
      <c r="G1191" s="30"/>
      <c r="H1191" s="148"/>
      <c r="I1191" s="148"/>
      <c r="J1191" s="148"/>
      <c r="K1191" s="148"/>
      <c r="L1191" s="148"/>
      <c r="M1191" s="148"/>
      <c r="N1191" s="148"/>
      <c r="O1191" s="148"/>
      <c r="P1191" s="148"/>
      <c r="Q1191" s="148"/>
      <c r="R1191" s="148"/>
    </row>
    <row r="1192" spans="1:18" ht="12.75" customHeight="1">
      <c r="A1192" s="30"/>
      <c r="B1192" s="126"/>
      <c r="C1192" s="145"/>
      <c r="D1192" s="146"/>
      <c r="E1192" s="143"/>
      <c r="F1192" s="143"/>
      <c r="G1192" s="30"/>
      <c r="H1192" s="148"/>
      <c r="I1192" s="148"/>
      <c r="J1192" s="148"/>
      <c r="K1192" s="148"/>
      <c r="L1192" s="148"/>
      <c r="M1192" s="148"/>
      <c r="N1192" s="148"/>
      <c r="O1192" s="148"/>
      <c r="P1192" s="148"/>
      <c r="Q1192" s="148"/>
      <c r="R1192" s="148"/>
    </row>
    <row r="1193" spans="1:18" ht="12.75" customHeight="1">
      <c r="A1193" s="30"/>
      <c r="B1193" s="126"/>
      <c r="C1193" s="145"/>
      <c r="D1193" s="146"/>
      <c r="E1193" s="143"/>
      <c r="F1193" s="143"/>
      <c r="G1193" s="30"/>
      <c r="H1193" s="148"/>
      <c r="I1193" s="148"/>
      <c r="J1193" s="148"/>
      <c r="K1193" s="148"/>
      <c r="L1193" s="148"/>
      <c r="M1193" s="148"/>
      <c r="N1193" s="148"/>
      <c r="O1193" s="148"/>
      <c r="P1193" s="148"/>
      <c r="Q1193" s="148"/>
      <c r="R1193" s="148"/>
    </row>
    <row r="1194" spans="1:18" ht="12.75" customHeight="1">
      <c r="A1194" s="30"/>
      <c r="B1194" s="126"/>
      <c r="C1194" s="145"/>
      <c r="D1194" s="146"/>
      <c r="E1194" s="143"/>
      <c r="F1194" s="143"/>
      <c r="G1194" s="30"/>
      <c r="H1194" s="148"/>
      <c r="I1194" s="148"/>
      <c r="J1194" s="148"/>
      <c r="K1194" s="148"/>
      <c r="L1194" s="148"/>
      <c r="M1194" s="148"/>
      <c r="N1194" s="148"/>
      <c r="O1194" s="148"/>
      <c r="P1194" s="148"/>
      <c r="Q1194" s="148"/>
      <c r="R1194" s="148"/>
    </row>
    <row r="1195" spans="1:18" ht="12.75" customHeight="1">
      <c r="A1195" s="30"/>
      <c r="B1195" s="126"/>
      <c r="C1195" s="145"/>
      <c r="D1195" s="146"/>
      <c r="E1195" s="143"/>
      <c r="F1195" s="143"/>
      <c r="G1195" s="30"/>
      <c r="H1195" s="148"/>
      <c r="I1195" s="148"/>
      <c r="J1195" s="148"/>
      <c r="K1195" s="148"/>
      <c r="L1195" s="148"/>
      <c r="M1195" s="148"/>
      <c r="N1195" s="148"/>
      <c r="O1195" s="148"/>
      <c r="P1195" s="148"/>
      <c r="Q1195" s="148"/>
      <c r="R1195" s="148"/>
    </row>
    <row r="1196" spans="1:18" ht="12.75" customHeight="1">
      <c r="A1196" s="30"/>
      <c r="B1196" s="126"/>
      <c r="C1196" s="145"/>
      <c r="D1196" s="146"/>
      <c r="E1196" s="143"/>
      <c r="F1196" s="143"/>
      <c r="G1196" s="30"/>
      <c r="H1196" s="148"/>
      <c r="I1196" s="148"/>
      <c r="J1196" s="148"/>
      <c r="K1196" s="148"/>
      <c r="L1196" s="148"/>
      <c r="M1196" s="148"/>
      <c r="N1196" s="148"/>
      <c r="O1196" s="148"/>
      <c r="P1196" s="148"/>
      <c r="Q1196" s="148"/>
      <c r="R1196" s="148"/>
    </row>
    <row r="1197" spans="1:18" ht="12.75" customHeight="1">
      <c r="A1197" s="30"/>
      <c r="B1197" s="126"/>
      <c r="C1197" s="145"/>
      <c r="D1197" s="146"/>
      <c r="E1197" s="143"/>
      <c r="F1197" s="143"/>
      <c r="G1197" s="30"/>
      <c r="H1197" s="148"/>
      <c r="I1197" s="148"/>
      <c r="J1197" s="148"/>
      <c r="K1197" s="148"/>
      <c r="L1197" s="148"/>
      <c r="M1197" s="148"/>
      <c r="N1197" s="148"/>
      <c r="O1197" s="148"/>
      <c r="P1197" s="148"/>
      <c r="Q1197" s="148"/>
      <c r="R1197" s="148"/>
    </row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</sheetData>
  <sheetProtection/>
  <autoFilter ref="B1:E1185"/>
  <printOptions gridLines="1"/>
  <pageMargins left="0.787401575" right="0.787401575" top="0.984251969" bottom="0.984251969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MLN</Manager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Tournoi saison 2007-2008</dc:title>
  <dc:subject>encodage tournoi</dc:subject>
  <dc:creator>E Leurquin - ML Niehe-</dc:creator>
  <cp:keywords/>
  <dc:description>Séries Joueurs Juillet 2007</dc:description>
  <cp:lastModifiedBy> </cp:lastModifiedBy>
  <cp:lastPrinted>2008-07-24T20:12:20Z</cp:lastPrinted>
  <dcterms:created xsi:type="dcterms:W3CDTF">2004-05-09T00:22:15Z</dcterms:created>
  <dcterms:modified xsi:type="dcterms:W3CDTF">2008-07-25T18:32:04Z</dcterms:modified>
  <cp:category>Scrabble-FBS</cp:category>
  <cp:version/>
  <cp:contentType/>
  <cp:contentStatus/>
</cp:coreProperties>
</file>