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pan\Documents\CA janvier 2022\"/>
    </mc:Choice>
  </mc:AlternateContent>
  <xr:revisionPtr revIDLastSave="0" documentId="13_ncr:1_{742308CF-AC98-43A6-8472-B2CC146DA643}" xr6:coauthVersionLast="47" xr6:coauthVersionMax="47" xr10:uidLastSave="{00000000-0000-0000-0000-000000000000}"/>
  <bookViews>
    <workbookView xWindow="-110" yWindow="-110" windowWidth="21820" windowHeight="14020" activeTab="1" xr2:uid="{743635A2-5150-470C-9CE2-649D64DFFA32}"/>
  </bookViews>
  <sheets>
    <sheet name="Feuil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0" i="2" l="1"/>
  <c r="L30" i="2"/>
  <c r="N5" i="2"/>
  <c r="Q5" i="2" s="1"/>
  <c r="N6" i="2"/>
  <c r="P6" i="2" s="1"/>
  <c r="N7" i="2"/>
  <c r="P7" i="2" s="1"/>
  <c r="N8" i="2"/>
  <c r="P8" i="2" s="1"/>
  <c r="N9" i="2"/>
  <c r="Q9" i="2" s="1"/>
  <c r="N10" i="2"/>
  <c r="P10" i="2" s="1"/>
  <c r="P11" i="2"/>
  <c r="N12" i="2"/>
  <c r="Q12" i="2" s="1"/>
  <c r="N13" i="2"/>
  <c r="Q13" i="2" s="1"/>
  <c r="N14" i="2"/>
  <c r="P14" i="2" s="1"/>
  <c r="N15" i="2"/>
  <c r="P15" i="2" s="1"/>
  <c r="N16" i="2"/>
  <c r="P16" i="2" s="1"/>
  <c r="N17" i="2"/>
  <c r="P17" i="2" s="1"/>
  <c r="N18" i="2"/>
  <c r="P18" i="2" s="1"/>
  <c r="N19" i="2"/>
  <c r="P19" i="2" s="1"/>
  <c r="N20" i="2"/>
  <c r="P20" i="2" s="1"/>
  <c r="N21" i="2"/>
  <c r="Q21" i="2" s="1"/>
  <c r="N22" i="2"/>
  <c r="P22" i="2" s="1"/>
  <c r="N23" i="2"/>
  <c r="P23" i="2" s="1"/>
  <c r="N24" i="2"/>
  <c r="P24" i="2" s="1"/>
  <c r="N25" i="2"/>
  <c r="Q25" i="2" s="1"/>
  <c r="N26" i="2"/>
  <c r="P26" i="2" s="1"/>
  <c r="N27" i="2"/>
  <c r="Q27" i="2" s="1"/>
  <c r="N28" i="2"/>
  <c r="Q28" i="2" s="1"/>
  <c r="N29" i="2"/>
  <c r="Q29" i="2" s="1"/>
  <c r="N4" i="2"/>
  <c r="P4" i="2" s="1"/>
  <c r="J30" i="2"/>
  <c r="H30" i="2"/>
  <c r="F30" i="2"/>
  <c r="D30" i="2"/>
  <c r="B30" i="2"/>
  <c r="P29" i="2" l="1"/>
  <c r="P28" i="2"/>
  <c r="P13" i="2"/>
  <c r="P12" i="2"/>
  <c r="Q20" i="2"/>
  <c r="Q11" i="2"/>
  <c r="P27" i="2"/>
  <c r="P9" i="2"/>
  <c r="Q26" i="2"/>
  <c r="Q18" i="2"/>
  <c r="Q10" i="2"/>
  <c r="P25" i="2"/>
  <c r="P5" i="2"/>
  <c r="Q17" i="2"/>
  <c r="Q19" i="2"/>
  <c r="P21" i="2"/>
  <c r="Q24" i="2"/>
  <c r="Q16" i="2"/>
  <c r="Q8" i="2"/>
  <c r="Q4" i="2"/>
  <c r="Q23" i="2"/>
  <c r="Q15" i="2"/>
  <c r="Q7" i="2"/>
  <c r="Q22" i="2"/>
  <c r="Q14" i="2"/>
  <c r="Q6" i="2"/>
  <c r="N30" i="2"/>
  <c r="Q30" i="2" l="1"/>
  <c r="P30" i="2"/>
</calcChain>
</file>

<file path=xl/sharedStrings.xml><?xml version="1.0" encoding="utf-8"?>
<sst xmlns="http://schemas.openxmlformats.org/spreadsheetml/2006/main" count="106" uniqueCount="47">
  <si>
    <t>2004 et après</t>
  </si>
  <si>
    <t>1996 à 2003</t>
  </si>
  <si>
    <t>1959 à 1995</t>
  </si>
  <si>
    <t>1949 à 1958</t>
  </si>
  <si>
    <t>1939 à 1948</t>
  </si>
  <si>
    <t>1938 et avant</t>
  </si>
  <si>
    <t>esp</t>
  </si>
  <si>
    <t>S</t>
  </si>
  <si>
    <t>V</t>
  </si>
  <si>
    <t>D</t>
  </si>
  <si>
    <t>R</t>
  </si>
  <si>
    <t>total</t>
  </si>
  <si>
    <t>Clubs Civils</t>
  </si>
  <si>
    <t>Clubs Scol</t>
  </si>
  <si>
    <t>A</t>
  </si>
  <si>
    <t>B</t>
  </si>
  <si>
    <t>C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</si>
  <si>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</si>
  <si>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</si>
  <si>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</si>
  <si>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</si>
  <si>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</si>
  <si>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</si>
  <si>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</si>
  <si>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</si>
  <si>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</si>
  <si>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</si>
  <si>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</si>
  <si>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</si>
  <si>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</si>
  <si>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T</t>
  </si>
  <si>
    <t>U</t>
  </si>
  <si>
    <t>W</t>
  </si>
  <si>
    <t>X</t>
  </si>
  <si>
    <t>Y</t>
  </si>
  <si>
    <t>Z</t>
  </si>
  <si>
    <t>TOTAL</t>
  </si>
  <si>
    <t>Moins 18 ans</t>
  </si>
  <si>
    <t>ESPOIRS</t>
  </si>
  <si>
    <t>SENIORS</t>
  </si>
  <si>
    <t>VERMEILS</t>
  </si>
  <si>
    <t>DIAMANTS</t>
  </si>
  <si>
    <t>RUBIS</t>
  </si>
  <si>
    <t>DIFFERENCE</t>
  </si>
  <si>
    <t>%</t>
  </si>
  <si>
    <t>CLUBS CIVILS</t>
  </si>
  <si>
    <r>
      <t>ÉVOLUTION LICENCI</t>
    </r>
    <r>
      <rPr>
        <b/>
        <sz val="18"/>
        <color theme="1"/>
        <rFont val="Calibri"/>
        <family val="2"/>
      </rPr>
      <t>É</t>
    </r>
    <r>
      <rPr>
        <b/>
        <sz val="18"/>
        <color theme="1"/>
        <rFont val="Calibri"/>
        <family val="2"/>
        <scheme val="minor"/>
      </rPr>
      <t xml:space="preserve">S ET CLUBS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</si>
</sst>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7"/>
      <color rgb="FF2C363A"/>
      <name val="Roboto"/>
    </font>
    <font>
      <sz val="12"/>
      <color rgb="FF2C363A"/>
      <name val="Times New Roman"/>
      <family val="1"/>
    </font>
    <font>
      <b/>
      <sz val="12"/>
      <color rgb="FF2C363A"/>
      <name val="Times New Roman"/>
      <family val="1"/>
    </font>
    <font>
      <sz val="10"/>
      <color rgb="FF2C363A"/>
      <name val="Arial"/>
      <family val="2"/>
    </font>
    <font>
      <sz val="11"/>
      <color rgb="FF2C363A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5"/>
      <name val="Calibri"/>
      <family val="2"/>
      <scheme val="minor"/>
    </font>
    <font>
      <sz val="12"/>
      <color theme="9" tint="-0.249977111117893"/>
      <name val="Calibri"/>
      <family val="2"/>
      <scheme val="minor"/>
    </font>
    <font>
      <sz val="14"/>
      <name val="Times New Roman"/>
      <family val="1"/>
    </font>
    <font>
      <sz val="14"/>
      <color theme="1"/>
      <name val="Times New Roman"/>
      <family val="1"/>
    </font>
    <font>
      <b/>
      <sz val="18"/>
      <color theme="1"/>
      <name val="Calibri"/>
      <family val="2"/>
      <scheme val="minor"/>
    </font>
    <font>
      <b/>
      <sz val="18"/>
      <color theme="1"/>
      <name val="Calibri"/>
      <family val="2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2" fontId="16" fillId="0" borderId="2" xfId="0" applyNumberFormat="1" applyFont="1" applyBorder="1" applyAlignment="1">
      <alignment horizontal="center" vertical="center" wrapText="1"/>
    </xf>
    <xf numFmtId="2" fontId="17" fillId="0" borderId="2" xfId="0" applyNumberFormat="1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2" fontId="12" fillId="0" borderId="4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2" fontId="16" fillId="0" borderId="6" xfId="0" applyNumberFormat="1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 wrapText="1"/>
    </xf>
    <xf numFmtId="0" fontId="0" fillId="3" borderId="26" xfId="0" applyFont="1" applyFill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0" fillId="3" borderId="19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B760C-DE59-4D51-A6EA-3BA3F66D15C2}">
  <dimension ref="B4:L34"/>
  <sheetViews>
    <sheetView topLeftCell="A13" workbookViewId="0">
      <selection activeCell="H4" sqref="H4:H5"/>
    </sheetView>
  </sheetViews>
  <sheetFormatPr baseColWidth="10" defaultRowHeight="14.5" x14ac:dyDescent="0.35"/>
  <sheetData>
    <row r="4" spans="2:12" x14ac:dyDescent="0.35">
      <c r="B4" s="2"/>
      <c r="C4" s="77" t="s">
        <v>1</v>
      </c>
      <c r="D4" s="77" t="s">
        <v>2</v>
      </c>
      <c r="E4" s="77" t="s">
        <v>3</v>
      </c>
      <c r="F4" s="77" t="s">
        <v>4</v>
      </c>
      <c r="G4" s="77" t="s">
        <v>5</v>
      </c>
      <c r="H4" s="76"/>
      <c r="I4" s="76"/>
      <c r="J4" s="76"/>
      <c r="K4" s="76"/>
      <c r="L4" s="1"/>
    </row>
    <row r="5" spans="2:12" ht="31" x14ac:dyDescent="0.35">
      <c r="B5" s="3" t="s">
        <v>0</v>
      </c>
      <c r="C5" s="77"/>
      <c r="D5" s="77"/>
      <c r="E5" s="77"/>
      <c r="F5" s="77"/>
      <c r="G5" s="77"/>
      <c r="H5" s="76"/>
      <c r="I5" s="76"/>
      <c r="J5" s="76"/>
      <c r="K5" s="76"/>
      <c r="L5" s="1"/>
    </row>
    <row r="6" spans="2:12" ht="31" x14ac:dyDescent="0.35">
      <c r="B6" s="4"/>
      <c r="C6" s="5">
        <v>-18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3" t="s">
        <v>11</v>
      </c>
      <c r="J6" s="3" t="s">
        <v>12</v>
      </c>
      <c r="K6" s="3" t="s">
        <v>13</v>
      </c>
      <c r="L6" s="3" t="s">
        <v>11</v>
      </c>
    </row>
    <row r="7" spans="2:12" ht="15.5" x14ac:dyDescent="0.35">
      <c r="B7" s="3" t="s">
        <v>14</v>
      </c>
      <c r="C7" s="5">
        <v>8</v>
      </c>
      <c r="D7" s="5">
        <v>3</v>
      </c>
      <c r="E7" s="6">
        <v>89</v>
      </c>
      <c r="F7" s="6">
        <v>155</v>
      </c>
      <c r="G7" s="6">
        <v>106</v>
      </c>
      <c r="H7" s="6">
        <v>26</v>
      </c>
      <c r="I7" s="7">
        <v>387</v>
      </c>
      <c r="J7" s="6">
        <v>20</v>
      </c>
      <c r="K7" s="4"/>
      <c r="L7" s="7">
        <v>20</v>
      </c>
    </row>
    <row r="8" spans="2:12" ht="15.5" x14ac:dyDescent="0.35">
      <c r="B8" s="3" t="s">
        <v>15</v>
      </c>
      <c r="C8" s="5">
        <v>0</v>
      </c>
      <c r="D8" s="5">
        <v>2</v>
      </c>
      <c r="E8" s="6">
        <v>57</v>
      </c>
      <c r="F8" s="6">
        <v>182</v>
      </c>
      <c r="G8" s="6">
        <v>153</v>
      </c>
      <c r="H8" s="6">
        <v>39</v>
      </c>
      <c r="I8" s="7">
        <v>433</v>
      </c>
      <c r="J8" s="6">
        <v>30</v>
      </c>
      <c r="K8" s="4"/>
      <c r="L8" s="7">
        <v>30</v>
      </c>
    </row>
    <row r="9" spans="2:12" ht="15.5" x14ac:dyDescent="0.35">
      <c r="B9" s="3" t="s">
        <v>16</v>
      </c>
      <c r="C9" s="5">
        <v>0</v>
      </c>
      <c r="D9" s="5">
        <v>6</v>
      </c>
      <c r="E9" s="6">
        <v>49</v>
      </c>
      <c r="F9" s="6">
        <v>135</v>
      </c>
      <c r="G9" s="6">
        <v>112</v>
      </c>
      <c r="H9" s="6">
        <v>25</v>
      </c>
      <c r="I9" s="7">
        <v>327</v>
      </c>
      <c r="J9" s="6">
        <v>18</v>
      </c>
      <c r="K9" s="4"/>
      <c r="L9" s="7">
        <v>18</v>
      </c>
    </row>
    <row r="10" spans="2:12" ht="15.5" x14ac:dyDescent="0.35">
      <c r="B10" s="3" t="s">
        <v>9</v>
      </c>
      <c r="C10" s="5">
        <v>3</v>
      </c>
      <c r="D10" s="5">
        <v>4</v>
      </c>
      <c r="E10" s="6">
        <v>118</v>
      </c>
      <c r="F10" s="6">
        <v>336</v>
      </c>
      <c r="G10" s="6">
        <v>210</v>
      </c>
      <c r="H10" s="6">
        <v>76</v>
      </c>
      <c r="I10" s="7">
        <v>747</v>
      </c>
      <c r="J10" s="6">
        <v>32</v>
      </c>
      <c r="K10" s="4"/>
      <c r="L10" s="7">
        <v>32</v>
      </c>
    </row>
    <row r="11" spans="2:12" ht="15.5" x14ac:dyDescent="0.35">
      <c r="B11" s="3" t="s">
        <v>17</v>
      </c>
      <c r="C11" s="5">
        <v>2</v>
      </c>
      <c r="D11" s="5">
        <v>2</v>
      </c>
      <c r="E11" s="6">
        <v>55</v>
      </c>
      <c r="F11" s="6">
        <v>125</v>
      </c>
      <c r="G11" s="6">
        <v>100</v>
      </c>
      <c r="H11" s="6">
        <v>16</v>
      </c>
      <c r="I11" s="7">
        <v>300</v>
      </c>
      <c r="J11" s="6">
        <v>17</v>
      </c>
      <c r="K11" s="4"/>
      <c r="L11" s="7">
        <v>17</v>
      </c>
    </row>
    <row r="12" spans="2:12" ht="15.5" x14ac:dyDescent="0.35">
      <c r="B12" s="3" t="s">
        <v>18</v>
      </c>
      <c r="C12" s="5">
        <v>3</v>
      </c>
      <c r="D12" s="5">
        <v>2</v>
      </c>
      <c r="E12" s="6">
        <v>100</v>
      </c>
      <c r="F12" s="6">
        <v>198</v>
      </c>
      <c r="G12" s="6">
        <v>193</v>
      </c>
      <c r="H12" s="6">
        <v>61</v>
      </c>
      <c r="I12" s="7">
        <v>557</v>
      </c>
      <c r="J12" s="6">
        <v>30</v>
      </c>
      <c r="K12" s="4"/>
      <c r="L12" s="7">
        <v>30</v>
      </c>
    </row>
    <row r="13" spans="2:12" ht="15.5" x14ac:dyDescent="0.35">
      <c r="B13" s="3" t="s">
        <v>19</v>
      </c>
      <c r="C13" s="5">
        <v>0</v>
      </c>
      <c r="D13" s="5">
        <v>6</v>
      </c>
      <c r="E13" s="6">
        <v>109</v>
      </c>
      <c r="F13" s="6">
        <v>234</v>
      </c>
      <c r="G13" s="6">
        <v>160</v>
      </c>
      <c r="H13" s="6">
        <v>52</v>
      </c>
      <c r="I13" s="7">
        <v>561</v>
      </c>
      <c r="J13" s="6">
        <v>35</v>
      </c>
      <c r="K13" s="4"/>
      <c r="L13" s="7">
        <v>35</v>
      </c>
    </row>
    <row r="14" spans="2:12" ht="15.5" x14ac:dyDescent="0.35">
      <c r="B14" s="3" t="s">
        <v>20</v>
      </c>
      <c r="C14" s="5">
        <v>21</v>
      </c>
      <c r="D14" s="5">
        <v>8</v>
      </c>
      <c r="E14" s="6">
        <v>167</v>
      </c>
      <c r="F14" s="6">
        <v>197</v>
      </c>
      <c r="G14" s="6">
        <v>160</v>
      </c>
      <c r="H14" s="6">
        <v>61</v>
      </c>
      <c r="I14" s="7">
        <v>614</v>
      </c>
      <c r="J14" s="6">
        <v>28</v>
      </c>
      <c r="K14" s="4"/>
      <c r="L14" s="7">
        <v>28</v>
      </c>
    </row>
    <row r="15" spans="2:12" ht="15.5" x14ac:dyDescent="0.35">
      <c r="B15" s="3" t="s">
        <v>21</v>
      </c>
      <c r="C15" s="5">
        <v>5</v>
      </c>
      <c r="D15" s="5">
        <v>1</v>
      </c>
      <c r="E15" s="6">
        <v>77</v>
      </c>
      <c r="F15" s="6">
        <v>137</v>
      </c>
      <c r="G15" s="6">
        <v>127</v>
      </c>
      <c r="H15" s="6">
        <v>34</v>
      </c>
      <c r="I15" s="7">
        <v>381</v>
      </c>
      <c r="J15" s="6">
        <v>17</v>
      </c>
      <c r="K15" s="4"/>
      <c r="L15" s="7">
        <v>17</v>
      </c>
    </row>
    <row r="16" spans="2:12" ht="15.5" x14ac:dyDescent="0.35">
      <c r="B16" s="3" t="s">
        <v>22</v>
      </c>
      <c r="C16" s="5">
        <v>0</v>
      </c>
      <c r="D16" s="5">
        <v>1</v>
      </c>
      <c r="E16" s="6">
        <v>47</v>
      </c>
      <c r="F16" s="6">
        <v>181</v>
      </c>
      <c r="G16" s="6">
        <v>144</v>
      </c>
      <c r="H16" s="6">
        <v>56</v>
      </c>
      <c r="I16" s="7">
        <v>429</v>
      </c>
      <c r="J16" s="6">
        <v>24</v>
      </c>
      <c r="K16" s="4"/>
      <c r="L16" s="7">
        <v>24</v>
      </c>
    </row>
    <row r="17" spans="2:12" ht="15.5" x14ac:dyDescent="0.35">
      <c r="B17" s="3" t="s">
        <v>23</v>
      </c>
      <c r="C17" s="5">
        <v>10</v>
      </c>
      <c r="D17" s="5">
        <v>8</v>
      </c>
      <c r="E17" s="6">
        <v>130</v>
      </c>
      <c r="F17" s="6">
        <v>215</v>
      </c>
      <c r="G17" s="6">
        <v>148</v>
      </c>
      <c r="H17" s="6">
        <v>56</v>
      </c>
      <c r="I17" s="7">
        <v>567</v>
      </c>
      <c r="J17" s="6">
        <v>37</v>
      </c>
      <c r="K17" s="4"/>
      <c r="L17" s="7">
        <v>37</v>
      </c>
    </row>
    <row r="18" spans="2:12" ht="15.5" x14ac:dyDescent="0.35">
      <c r="B18" s="3" t="s">
        <v>24</v>
      </c>
      <c r="C18" s="5">
        <v>5</v>
      </c>
      <c r="D18" s="5">
        <v>4</v>
      </c>
      <c r="E18" s="6">
        <v>123</v>
      </c>
      <c r="F18" s="6">
        <v>272</v>
      </c>
      <c r="G18" s="6">
        <v>235</v>
      </c>
      <c r="H18" s="6">
        <v>82</v>
      </c>
      <c r="I18" s="7">
        <v>721</v>
      </c>
      <c r="J18" s="6">
        <v>37</v>
      </c>
      <c r="K18" s="4"/>
      <c r="L18" s="7">
        <v>37</v>
      </c>
    </row>
    <row r="19" spans="2:12" ht="15.5" x14ac:dyDescent="0.35">
      <c r="B19" s="3" t="s">
        <v>25</v>
      </c>
      <c r="C19" s="5">
        <v>6</v>
      </c>
      <c r="D19" s="5">
        <v>5</v>
      </c>
      <c r="E19" s="6">
        <v>94</v>
      </c>
      <c r="F19" s="6">
        <v>284</v>
      </c>
      <c r="G19" s="6">
        <v>224</v>
      </c>
      <c r="H19" s="6">
        <v>63</v>
      </c>
      <c r="I19" s="7">
        <v>676</v>
      </c>
      <c r="J19" s="6">
        <v>41</v>
      </c>
      <c r="K19" s="4"/>
      <c r="L19" s="7">
        <v>41</v>
      </c>
    </row>
    <row r="20" spans="2:12" ht="15.5" x14ac:dyDescent="0.35">
      <c r="B20" s="3" t="s">
        <v>26</v>
      </c>
      <c r="C20" s="5">
        <v>1</v>
      </c>
      <c r="D20" s="5">
        <v>0</v>
      </c>
      <c r="E20" s="6">
        <v>27</v>
      </c>
      <c r="F20" s="6">
        <v>68</v>
      </c>
      <c r="G20" s="6">
        <v>91</v>
      </c>
      <c r="H20" s="6">
        <v>45</v>
      </c>
      <c r="I20" s="7">
        <v>232</v>
      </c>
      <c r="J20" s="6">
        <v>12</v>
      </c>
      <c r="K20" s="4"/>
      <c r="L20" s="7">
        <v>12</v>
      </c>
    </row>
    <row r="21" spans="2:12" ht="15.5" x14ac:dyDescent="0.35">
      <c r="B21" s="3" t="s">
        <v>27</v>
      </c>
      <c r="C21" s="5">
        <v>9</v>
      </c>
      <c r="D21" s="5">
        <v>2</v>
      </c>
      <c r="E21" s="6">
        <v>72</v>
      </c>
      <c r="F21" s="6">
        <v>201</v>
      </c>
      <c r="G21" s="6">
        <v>212</v>
      </c>
      <c r="H21" s="6">
        <v>73</v>
      </c>
      <c r="I21" s="7">
        <v>569</v>
      </c>
      <c r="J21" s="6">
        <v>31</v>
      </c>
      <c r="K21" s="4"/>
      <c r="L21" s="7">
        <v>31</v>
      </c>
    </row>
    <row r="22" spans="2:12" ht="15.5" x14ac:dyDescent="0.35">
      <c r="B22" s="3" t="s">
        <v>28</v>
      </c>
      <c r="C22" s="5">
        <v>3</v>
      </c>
      <c r="D22" s="5">
        <v>5</v>
      </c>
      <c r="E22" s="6">
        <v>71</v>
      </c>
      <c r="F22" s="6">
        <v>194</v>
      </c>
      <c r="G22" s="6">
        <v>159</v>
      </c>
      <c r="H22" s="6">
        <v>50</v>
      </c>
      <c r="I22" s="7">
        <v>482</v>
      </c>
      <c r="J22" s="6">
        <v>20</v>
      </c>
      <c r="K22" s="4"/>
      <c r="L22" s="7">
        <v>20</v>
      </c>
    </row>
    <row r="23" spans="2:12" ht="15.5" x14ac:dyDescent="0.35">
      <c r="B23" s="3" t="s">
        <v>29</v>
      </c>
      <c r="C23" s="5">
        <v>4</v>
      </c>
      <c r="D23" s="5">
        <v>1</v>
      </c>
      <c r="E23" s="6">
        <v>197</v>
      </c>
      <c r="F23" s="6">
        <v>163</v>
      </c>
      <c r="G23" s="6">
        <v>84</v>
      </c>
      <c r="H23" s="6">
        <v>13</v>
      </c>
      <c r="I23" s="7">
        <v>462</v>
      </c>
      <c r="J23" s="6">
        <v>33</v>
      </c>
      <c r="K23" s="4"/>
      <c r="L23" s="7">
        <v>33</v>
      </c>
    </row>
    <row r="24" spans="2:12" ht="15.5" x14ac:dyDescent="0.35">
      <c r="B24" s="3" t="s">
        <v>10</v>
      </c>
      <c r="C24" s="5">
        <v>37</v>
      </c>
      <c r="D24" s="5">
        <v>4</v>
      </c>
      <c r="E24" s="6">
        <v>64</v>
      </c>
      <c r="F24" s="6">
        <v>123</v>
      </c>
      <c r="G24" s="6">
        <v>121</v>
      </c>
      <c r="H24" s="6">
        <v>32</v>
      </c>
      <c r="I24" s="7">
        <v>381</v>
      </c>
      <c r="J24" s="6">
        <v>15</v>
      </c>
      <c r="K24" s="4"/>
      <c r="L24" s="7">
        <v>15</v>
      </c>
    </row>
    <row r="25" spans="2:12" ht="15.5" x14ac:dyDescent="0.35">
      <c r="B25" s="3" t="s">
        <v>7</v>
      </c>
      <c r="C25" s="5">
        <v>0</v>
      </c>
      <c r="D25" s="5">
        <v>1</v>
      </c>
      <c r="E25" s="6">
        <v>108</v>
      </c>
      <c r="F25" s="6">
        <v>377</v>
      </c>
      <c r="G25" s="6">
        <v>253</v>
      </c>
      <c r="H25" s="6">
        <v>96</v>
      </c>
      <c r="I25" s="7">
        <v>835</v>
      </c>
      <c r="J25" s="6">
        <v>33</v>
      </c>
      <c r="K25" s="4"/>
      <c r="L25" s="7">
        <v>33</v>
      </c>
    </row>
    <row r="26" spans="2:12" ht="15.5" x14ac:dyDescent="0.35">
      <c r="B26" s="3" t="s">
        <v>30</v>
      </c>
      <c r="C26" s="5">
        <v>3</v>
      </c>
      <c r="D26" s="5">
        <v>1</v>
      </c>
      <c r="E26" s="6">
        <v>75</v>
      </c>
      <c r="F26" s="6">
        <v>156</v>
      </c>
      <c r="G26" s="6">
        <v>166</v>
      </c>
      <c r="H26" s="6">
        <v>51</v>
      </c>
      <c r="I26" s="7">
        <v>452</v>
      </c>
      <c r="J26" s="6">
        <v>23</v>
      </c>
      <c r="K26" s="4"/>
      <c r="L26" s="7">
        <v>23</v>
      </c>
    </row>
    <row r="27" spans="2:12" ht="15.5" x14ac:dyDescent="0.35">
      <c r="B27" s="3" t="s">
        <v>31</v>
      </c>
      <c r="C27" s="5">
        <v>1</v>
      </c>
      <c r="D27" s="5">
        <v>1</v>
      </c>
      <c r="E27" s="6">
        <v>45</v>
      </c>
      <c r="F27" s="6">
        <v>100</v>
      </c>
      <c r="G27" s="6">
        <v>87</v>
      </c>
      <c r="H27" s="6">
        <v>43</v>
      </c>
      <c r="I27" s="7">
        <v>277</v>
      </c>
      <c r="J27" s="6">
        <v>23</v>
      </c>
      <c r="K27" s="4"/>
      <c r="L27" s="7">
        <v>23</v>
      </c>
    </row>
    <row r="28" spans="2:12" ht="15.5" x14ac:dyDescent="0.35">
      <c r="B28" s="3" t="s">
        <v>8</v>
      </c>
      <c r="C28" s="5">
        <v>8</v>
      </c>
      <c r="D28" s="5">
        <v>2</v>
      </c>
      <c r="E28" s="6">
        <v>96</v>
      </c>
      <c r="F28" s="6">
        <v>186</v>
      </c>
      <c r="G28" s="6">
        <v>138</v>
      </c>
      <c r="H28" s="6">
        <v>47</v>
      </c>
      <c r="I28" s="7">
        <v>477</v>
      </c>
      <c r="J28" s="6">
        <v>22</v>
      </c>
      <c r="K28" s="4"/>
      <c r="L28" s="7">
        <v>22</v>
      </c>
    </row>
    <row r="29" spans="2:12" ht="15.5" x14ac:dyDescent="0.35">
      <c r="B29" s="3" t="s">
        <v>32</v>
      </c>
      <c r="C29" s="5">
        <v>11</v>
      </c>
      <c r="D29" s="5">
        <v>3</v>
      </c>
      <c r="E29" s="6">
        <v>54</v>
      </c>
      <c r="F29" s="6">
        <v>175</v>
      </c>
      <c r="G29" s="6">
        <v>127</v>
      </c>
      <c r="H29" s="6">
        <v>34</v>
      </c>
      <c r="I29" s="7">
        <v>404</v>
      </c>
      <c r="J29" s="6">
        <v>21</v>
      </c>
      <c r="K29" s="4"/>
      <c r="L29" s="7">
        <v>21</v>
      </c>
    </row>
    <row r="30" spans="2:12" ht="15.5" x14ac:dyDescent="0.35">
      <c r="B30" s="3" t="s">
        <v>33</v>
      </c>
      <c r="C30" s="5">
        <v>1</v>
      </c>
      <c r="D30" s="5">
        <v>1</v>
      </c>
      <c r="E30" s="6">
        <v>35</v>
      </c>
      <c r="F30" s="6">
        <v>104</v>
      </c>
      <c r="G30" s="6">
        <v>82</v>
      </c>
      <c r="H30" s="6">
        <v>27</v>
      </c>
      <c r="I30" s="7">
        <v>250</v>
      </c>
      <c r="J30" s="6">
        <v>13</v>
      </c>
      <c r="K30" s="4"/>
      <c r="L30" s="7">
        <v>13</v>
      </c>
    </row>
    <row r="31" spans="2:12" ht="15.5" x14ac:dyDescent="0.35">
      <c r="B31" s="3" t="s">
        <v>34</v>
      </c>
      <c r="C31" s="5">
        <v>38</v>
      </c>
      <c r="D31" s="5">
        <v>3</v>
      </c>
      <c r="E31" s="6">
        <v>47</v>
      </c>
      <c r="F31" s="6">
        <v>92</v>
      </c>
      <c r="G31" s="6">
        <v>100</v>
      </c>
      <c r="H31" s="6">
        <v>36</v>
      </c>
      <c r="I31" s="7">
        <v>316</v>
      </c>
      <c r="J31" s="6">
        <v>12</v>
      </c>
      <c r="K31" s="4"/>
      <c r="L31" s="7">
        <v>12</v>
      </c>
    </row>
    <row r="32" spans="2:12" ht="15.5" x14ac:dyDescent="0.35">
      <c r="B32" s="3" t="s">
        <v>35</v>
      </c>
      <c r="C32" s="8">
        <v>2</v>
      </c>
      <c r="D32" s="8">
        <v>6</v>
      </c>
      <c r="E32" s="6">
        <v>85</v>
      </c>
      <c r="F32" s="6">
        <v>54</v>
      </c>
      <c r="G32" s="6">
        <v>18</v>
      </c>
      <c r="H32" s="6">
        <v>4</v>
      </c>
      <c r="I32" s="7">
        <v>169</v>
      </c>
      <c r="J32" s="6">
        <v>0</v>
      </c>
      <c r="K32" s="6">
        <v>0</v>
      </c>
      <c r="L32" s="7">
        <v>0</v>
      </c>
    </row>
    <row r="33" spans="2:12" ht="15" x14ac:dyDescent="0.35">
      <c r="B33" s="9" t="s">
        <v>36</v>
      </c>
      <c r="C33" s="7">
        <v>181</v>
      </c>
      <c r="D33" s="7">
        <v>82</v>
      </c>
      <c r="E33" s="7">
        <v>2191</v>
      </c>
      <c r="F33" s="7">
        <v>4644</v>
      </c>
      <c r="G33" s="7">
        <v>3710</v>
      </c>
      <c r="H33" s="7">
        <v>1198</v>
      </c>
      <c r="I33" s="7">
        <v>12006</v>
      </c>
      <c r="J33" s="7">
        <v>624</v>
      </c>
      <c r="K33" s="7">
        <v>0</v>
      </c>
      <c r="L33" s="7">
        <v>624</v>
      </c>
    </row>
    <row r="34" spans="2:12" x14ac:dyDescent="0.35">
      <c r="B34" s="10"/>
    </row>
  </sheetData>
  <mergeCells count="9">
    <mergeCell ref="I4:I5"/>
    <mergeCell ref="J4:J5"/>
    <mergeCell ref="K4:K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1BBB4-4C7D-4907-B752-750F0176B9D4}">
  <dimension ref="A1:V30"/>
  <sheetViews>
    <sheetView tabSelected="1" topLeftCell="A2" zoomScale="105" zoomScaleNormal="100" workbookViewId="0">
      <selection activeCell="N12" sqref="N12"/>
    </sheetView>
  </sheetViews>
  <sheetFormatPr baseColWidth="10" defaultRowHeight="14.5" x14ac:dyDescent="0.35"/>
  <cols>
    <col min="1" max="1" width="8.36328125" style="13" customWidth="1"/>
    <col min="2" max="2" width="6.6328125" style="13" customWidth="1"/>
    <col min="3" max="16" width="6.6328125" customWidth="1"/>
    <col min="17" max="18" width="6.90625" customWidth="1"/>
    <col min="19" max="20" width="7.26953125" customWidth="1"/>
    <col min="22" max="22" width="10.90625" style="13"/>
  </cols>
  <sheetData>
    <row r="1" spans="1:22" ht="30.5" customHeight="1" thickBot="1" x14ac:dyDescent="0.4">
      <c r="A1" s="78" t="s">
        <v>46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</row>
    <row r="2" spans="1:22" ht="25.5" customHeight="1" thickBot="1" x14ac:dyDescent="0.4">
      <c r="A2" s="51"/>
      <c r="B2" s="80" t="s">
        <v>37</v>
      </c>
      <c r="C2" s="81"/>
      <c r="D2" s="82" t="s">
        <v>38</v>
      </c>
      <c r="E2" s="83"/>
      <c r="F2" s="83" t="s">
        <v>39</v>
      </c>
      <c r="G2" s="83"/>
      <c r="H2" s="83" t="s">
        <v>40</v>
      </c>
      <c r="I2" s="83"/>
      <c r="J2" s="83" t="s">
        <v>41</v>
      </c>
      <c r="K2" s="83"/>
      <c r="L2" s="83" t="s">
        <v>42</v>
      </c>
      <c r="M2" s="83"/>
      <c r="N2" s="83" t="s">
        <v>36</v>
      </c>
      <c r="O2" s="84"/>
      <c r="P2" s="85" t="s">
        <v>43</v>
      </c>
      <c r="Q2" s="86"/>
      <c r="R2" s="48"/>
      <c r="S2" s="85" t="s">
        <v>45</v>
      </c>
      <c r="T2" s="86"/>
    </row>
    <row r="3" spans="1:22" ht="20.5" customHeight="1" thickBot="1" x14ac:dyDescent="0.4">
      <c r="A3" s="53"/>
      <c r="B3" s="56">
        <v>2021</v>
      </c>
      <c r="C3" s="57">
        <v>2022</v>
      </c>
      <c r="D3" s="67">
        <v>2021</v>
      </c>
      <c r="E3" s="68">
        <v>2022</v>
      </c>
      <c r="F3" s="56">
        <v>2021</v>
      </c>
      <c r="G3" s="57">
        <v>2022</v>
      </c>
      <c r="H3" s="69">
        <v>2021</v>
      </c>
      <c r="I3" s="68">
        <v>2022</v>
      </c>
      <c r="J3" s="56">
        <v>2021</v>
      </c>
      <c r="K3" s="57">
        <v>2022</v>
      </c>
      <c r="L3" s="69">
        <v>2021</v>
      </c>
      <c r="M3" s="68">
        <v>2022</v>
      </c>
      <c r="N3" s="56">
        <v>2021</v>
      </c>
      <c r="O3" s="70">
        <v>2022</v>
      </c>
      <c r="P3" s="71"/>
      <c r="Q3" s="72" t="s">
        <v>44</v>
      </c>
      <c r="R3" s="73"/>
      <c r="S3" s="74">
        <v>2021</v>
      </c>
      <c r="T3" s="75">
        <v>2022</v>
      </c>
      <c r="U3" s="11"/>
      <c r="V3" s="12"/>
    </row>
    <row r="4" spans="1:22" ht="17" customHeight="1" x14ac:dyDescent="0.35">
      <c r="A4" s="52" t="s">
        <v>14</v>
      </c>
      <c r="B4" s="54">
        <v>21</v>
      </c>
      <c r="C4" s="55">
        <v>8</v>
      </c>
      <c r="D4" s="58">
        <v>3</v>
      </c>
      <c r="E4" s="25">
        <v>3</v>
      </c>
      <c r="F4" s="59">
        <v>98</v>
      </c>
      <c r="G4" s="55">
        <v>89</v>
      </c>
      <c r="H4" s="60">
        <v>155</v>
      </c>
      <c r="I4" s="25">
        <v>155</v>
      </c>
      <c r="J4" s="59">
        <v>100</v>
      </c>
      <c r="K4" s="55">
        <v>106</v>
      </c>
      <c r="L4" s="60">
        <v>22</v>
      </c>
      <c r="M4" s="25">
        <v>26</v>
      </c>
      <c r="N4" s="61">
        <f>+B4+D4+F4+H4+J4+L4</f>
        <v>399</v>
      </c>
      <c r="O4" s="62">
        <v>387</v>
      </c>
      <c r="P4" s="63">
        <f t="shared" ref="P4:P30" si="0">+O4-N4</f>
        <v>-12</v>
      </c>
      <c r="Q4" s="64">
        <f t="shared" ref="Q4:Q30" si="1">((O4-N4)/O4)*100</f>
        <v>-3.1007751937984498</v>
      </c>
      <c r="R4" s="65" t="s">
        <v>14</v>
      </c>
      <c r="S4" s="66">
        <v>21</v>
      </c>
      <c r="T4" s="18">
        <v>20</v>
      </c>
      <c r="V4" s="14"/>
    </row>
    <row r="5" spans="1:22" ht="17" customHeight="1" x14ac:dyDescent="0.35">
      <c r="A5" s="47" t="s">
        <v>15</v>
      </c>
      <c r="B5" s="26">
        <v>0</v>
      </c>
      <c r="C5" s="27">
        <v>0</v>
      </c>
      <c r="D5" s="28">
        <v>1</v>
      </c>
      <c r="E5" s="29">
        <v>2</v>
      </c>
      <c r="F5" s="30">
        <v>72</v>
      </c>
      <c r="G5" s="27">
        <v>57</v>
      </c>
      <c r="H5" s="31">
        <v>174</v>
      </c>
      <c r="I5" s="29">
        <v>182</v>
      </c>
      <c r="J5" s="30">
        <v>139</v>
      </c>
      <c r="K5" s="27">
        <v>153</v>
      </c>
      <c r="L5" s="31">
        <v>34</v>
      </c>
      <c r="M5" s="29">
        <v>39</v>
      </c>
      <c r="N5" s="32">
        <f t="shared" ref="N5:N29" si="2">+B5+D5+F5+H5+J5+L5</f>
        <v>420</v>
      </c>
      <c r="O5" s="36">
        <v>433</v>
      </c>
      <c r="P5" s="41">
        <f t="shared" si="0"/>
        <v>13</v>
      </c>
      <c r="Q5" s="44">
        <f t="shared" si="1"/>
        <v>3.0023094688221708</v>
      </c>
      <c r="R5" s="45" t="s">
        <v>15</v>
      </c>
      <c r="S5" s="37">
        <v>33</v>
      </c>
      <c r="T5" s="15">
        <v>30</v>
      </c>
      <c r="V5" s="14"/>
    </row>
    <row r="6" spans="1:22" ht="17" customHeight="1" x14ac:dyDescent="0.35">
      <c r="A6" s="47" t="s">
        <v>16</v>
      </c>
      <c r="B6" s="26">
        <v>2</v>
      </c>
      <c r="C6" s="27">
        <v>0</v>
      </c>
      <c r="D6" s="28">
        <v>4</v>
      </c>
      <c r="E6" s="29">
        <v>6</v>
      </c>
      <c r="F6" s="30">
        <v>50</v>
      </c>
      <c r="G6" s="27">
        <v>49</v>
      </c>
      <c r="H6" s="31">
        <v>151</v>
      </c>
      <c r="I6" s="29">
        <v>135</v>
      </c>
      <c r="J6" s="30">
        <v>97</v>
      </c>
      <c r="K6" s="27">
        <v>112</v>
      </c>
      <c r="L6" s="31">
        <v>22</v>
      </c>
      <c r="M6" s="29">
        <v>25</v>
      </c>
      <c r="N6" s="32">
        <f t="shared" si="2"/>
        <v>326</v>
      </c>
      <c r="O6" s="36">
        <v>327</v>
      </c>
      <c r="P6" s="41">
        <f t="shared" si="0"/>
        <v>1</v>
      </c>
      <c r="Q6" s="44">
        <f t="shared" si="1"/>
        <v>0.3058103975535168</v>
      </c>
      <c r="R6" s="45" t="s">
        <v>16</v>
      </c>
      <c r="S6" s="37">
        <v>19</v>
      </c>
      <c r="T6" s="15">
        <v>18</v>
      </c>
      <c r="V6" s="14"/>
    </row>
    <row r="7" spans="1:22" ht="17" customHeight="1" x14ac:dyDescent="0.35">
      <c r="A7" s="47" t="s">
        <v>9</v>
      </c>
      <c r="B7" s="26">
        <v>6</v>
      </c>
      <c r="C7" s="27">
        <v>3</v>
      </c>
      <c r="D7" s="28">
        <v>2</v>
      </c>
      <c r="E7" s="29">
        <v>4</v>
      </c>
      <c r="F7" s="30">
        <v>137</v>
      </c>
      <c r="G7" s="27">
        <v>118</v>
      </c>
      <c r="H7" s="31">
        <v>329</v>
      </c>
      <c r="I7" s="29">
        <v>336</v>
      </c>
      <c r="J7" s="30">
        <v>189</v>
      </c>
      <c r="K7" s="27">
        <v>210</v>
      </c>
      <c r="L7" s="31">
        <v>64</v>
      </c>
      <c r="M7" s="29">
        <v>76</v>
      </c>
      <c r="N7" s="32">
        <f t="shared" si="2"/>
        <v>727</v>
      </c>
      <c r="O7" s="36">
        <v>747</v>
      </c>
      <c r="P7" s="41">
        <f t="shared" si="0"/>
        <v>20</v>
      </c>
      <c r="Q7" s="44">
        <f t="shared" si="1"/>
        <v>2.677376171352075</v>
      </c>
      <c r="R7" s="45" t="s">
        <v>9</v>
      </c>
      <c r="S7" s="37">
        <v>32</v>
      </c>
      <c r="T7" s="15">
        <v>32</v>
      </c>
      <c r="V7" s="14"/>
    </row>
    <row r="8" spans="1:22" ht="17" customHeight="1" x14ac:dyDescent="0.35">
      <c r="A8" s="47" t="s">
        <v>17</v>
      </c>
      <c r="B8" s="26">
        <v>8</v>
      </c>
      <c r="C8" s="27">
        <v>2</v>
      </c>
      <c r="D8" s="28">
        <v>2</v>
      </c>
      <c r="E8" s="29">
        <v>2</v>
      </c>
      <c r="F8" s="30">
        <v>60</v>
      </c>
      <c r="G8" s="27">
        <v>55</v>
      </c>
      <c r="H8" s="31">
        <v>152</v>
      </c>
      <c r="I8" s="29">
        <v>125</v>
      </c>
      <c r="J8" s="30">
        <v>94</v>
      </c>
      <c r="K8" s="27">
        <v>100</v>
      </c>
      <c r="L8" s="31">
        <v>25</v>
      </c>
      <c r="M8" s="29">
        <v>16</v>
      </c>
      <c r="N8" s="32">
        <f t="shared" si="2"/>
        <v>341</v>
      </c>
      <c r="O8" s="36">
        <v>300</v>
      </c>
      <c r="P8" s="40">
        <f t="shared" si="0"/>
        <v>-41</v>
      </c>
      <c r="Q8" s="43">
        <f t="shared" si="1"/>
        <v>-13.666666666666666</v>
      </c>
      <c r="R8" s="45" t="s">
        <v>17</v>
      </c>
      <c r="S8" s="37">
        <v>19</v>
      </c>
      <c r="T8" s="15">
        <v>17</v>
      </c>
      <c r="V8" s="14"/>
    </row>
    <row r="9" spans="1:22" ht="17" customHeight="1" x14ac:dyDescent="0.35">
      <c r="A9" s="47" t="s">
        <v>18</v>
      </c>
      <c r="B9" s="26">
        <v>16</v>
      </c>
      <c r="C9" s="27">
        <v>3</v>
      </c>
      <c r="D9" s="28">
        <v>2</v>
      </c>
      <c r="E9" s="29">
        <v>2</v>
      </c>
      <c r="F9" s="30">
        <v>101</v>
      </c>
      <c r="G9" s="27">
        <v>100</v>
      </c>
      <c r="H9" s="31">
        <v>216</v>
      </c>
      <c r="I9" s="29">
        <v>198</v>
      </c>
      <c r="J9" s="30">
        <v>173</v>
      </c>
      <c r="K9" s="27">
        <v>193</v>
      </c>
      <c r="L9" s="31">
        <v>59</v>
      </c>
      <c r="M9" s="29">
        <v>61</v>
      </c>
      <c r="N9" s="32">
        <f t="shared" si="2"/>
        <v>567</v>
      </c>
      <c r="O9" s="36">
        <v>557</v>
      </c>
      <c r="P9" s="40">
        <f t="shared" si="0"/>
        <v>-10</v>
      </c>
      <c r="Q9" s="43">
        <f t="shared" si="1"/>
        <v>-1.7953321364452424</v>
      </c>
      <c r="R9" s="45" t="s">
        <v>18</v>
      </c>
      <c r="S9" s="37">
        <v>30</v>
      </c>
      <c r="T9" s="15">
        <v>30</v>
      </c>
      <c r="V9" s="14"/>
    </row>
    <row r="10" spans="1:22" ht="17" customHeight="1" x14ac:dyDescent="0.35">
      <c r="A10" s="47" t="s">
        <v>19</v>
      </c>
      <c r="B10" s="26">
        <v>0</v>
      </c>
      <c r="C10" s="27">
        <v>0</v>
      </c>
      <c r="D10" s="28">
        <v>7</v>
      </c>
      <c r="E10" s="29">
        <v>6</v>
      </c>
      <c r="F10" s="30">
        <v>137</v>
      </c>
      <c r="G10" s="27">
        <v>109</v>
      </c>
      <c r="H10" s="31">
        <v>248</v>
      </c>
      <c r="I10" s="29">
        <v>234</v>
      </c>
      <c r="J10" s="30">
        <v>161</v>
      </c>
      <c r="K10" s="27">
        <v>160</v>
      </c>
      <c r="L10" s="31">
        <v>52</v>
      </c>
      <c r="M10" s="29">
        <v>52</v>
      </c>
      <c r="N10" s="32">
        <f t="shared" si="2"/>
        <v>605</v>
      </c>
      <c r="O10" s="36">
        <v>561</v>
      </c>
      <c r="P10" s="40">
        <f t="shared" si="0"/>
        <v>-44</v>
      </c>
      <c r="Q10" s="43">
        <f t="shared" si="1"/>
        <v>-7.8431372549019605</v>
      </c>
      <c r="R10" s="45" t="s">
        <v>19</v>
      </c>
      <c r="S10" s="37">
        <v>38</v>
      </c>
      <c r="T10" s="15">
        <v>35</v>
      </c>
      <c r="V10" s="14"/>
    </row>
    <row r="11" spans="1:22" ht="17" customHeight="1" x14ac:dyDescent="0.35">
      <c r="A11" s="47" t="s">
        <v>20</v>
      </c>
      <c r="B11" s="26">
        <v>22</v>
      </c>
      <c r="C11" s="27">
        <v>21</v>
      </c>
      <c r="D11" s="28">
        <v>8</v>
      </c>
      <c r="E11" s="29">
        <v>8</v>
      </c>
      <c r="F11" s="30">
        <v>187</v>
      </c>
      <c r="G11" s="27">
        <v>167</v>
      </c>
      <c r="H11" s="31">
        <v>194</v>
      </c>
      <c r="I11" s="29">
        <v>197</v>
      </c>
      <c r="J11" s="30">
        <v>144</v>
      </c>
      <c r="K11" s="27">
        <v>160</v>
      </c>
      <c r="L11" s="31">
        <v>50</v>
      </c>
      <c r="M11" s="29">
        <v>61</v>
      </c>
      <c r="N11" s="32">
        <v>611</v>
      </c>
      <c r="O11" s="36">
        <v>614</v>
      </c>
      <c r="P11" s="41">
        <f t="shared" si="0"/>
        <v>3</v>
      </c>
      <c r="Q11" s="44">
        <f t="shared" si="1"/>
        <v>0.48859934853420189</v>
      </c>
      <c r="R11" s="45" t="s">
        <v>20</v>
      </c>
      <c r="S11" s="37">
        <v>28</v>
      </c>
      <c r="T11" s="15">
        <v>28</v>
      </c>
      <c r="V11" s="14"/>
    </row>
    <row r="12" spans="1:22" ht="17" customHeight="1" x14ac:dyDescent="0.35">
      <c r="A12" s="47" t="s">
        <v>21</v>
      </c>
      <c r="B12" s="26">
        <v>4</v>
      </c>
      <c r="C12" s="27">
        <v>5</v>
      </c>
      <c r="D12" s="28">
        <v>1</v>
      </c>
      <c r="E12" s="29">
        <v>1</v>
      </c>
      <c r="F12" s="30">
        <v>80</v>
      </c>
      <c r="G12" s="27">
        <v>77</v>
      </c>
      <c r="H12" s="31">
        <v>140</v>
      </c>
      <c r="I12" s="29">
        <v>137</v>
      </c>
      <c r="J12" s="30">
        <v>119</v>
      </c>
      <c r="K12" s="27">
        <v>127</v>
      </c>
      <c r="L12" s="31">
        <v>32</v>
      </c>
      <c r="M12" s="29">
        <v>34</v>
      </c>
      <c r="N12" s="32">
        <f t="shared" si="2"/>
        <v>376</v>
      </c>
      <c r="O12" s="36">
        <v>381</v>
      </c>
      <c r="P12" s="41">
        <f t="shared" si="0"/>
        <v>5</v>
      </c>
      <c r="Q12" s="44">
        <f t="shared" si="1"/>
        <v>1.3123359580052494</v>
      </c>
      <c r="R12" s="45" t="s">
        <v>21</v>
      </c>
      <c r="S12" s="37">
        <v>18</v>
      </c>
      <c r="T12" s="15">
        <v>17</v>
      </c>
      <c r="V12" s="14"/>
    </row>
    <row r="13" spans="1:22" ht="17" customHeight="1" x14ac:dyDescent="0.35">
      <c r="A13" s="47" t="s">
        <v>22</v>
      </c>
      <c r="B13" s="26">
        <v>1</v>
      </c>
      <c r="C13" s="27">
        <v>0</v>
      </c>
      <c r="D13" s="28">
        <v>1</v>
      </c>
      <c r="E13" s="29">
        <v>1</v>
      </c>
      <c r="F13" s="30">
        <v>64</v>
      </c>
      <c r="G13" s="27">
        <v>47</v>
      </c>
      <c r="H13" s="31">
        <v>187</v>
      </c>
      <c r="I13" s="29">
        <v>181</v>
      </c>
      <c r="J13" s="30">
        <v>162</v>
      </c>
      <c r="K13" s="27">
        <v>144</v>
      </c>
      <c r="L13" s="31">
        <v>48</v>
      </c>
      <c r="M13" s="29">
        <v>56</v>
      </c>
      <c r="N13" s="32">
        <f t="shared" si="2"/>
        <v>463</v>
      </c>
      <c r="O13" s="36">
        <v>429</v>
      </c>
      <c r="P13" s="40">
        <f t="shared" si="0"/>
        <v>-34</v>
      </c>
      <c r="Q13" s="43">
        <f t="shared" si="1"/>
        <v>-7.9254079254079253</v>
      </c>
      <c r="R13" s="45" t="s">
        <v>22</v>
      </c>
      <c r="S13" s="37">
        <v>25</v>
      </c>
      <c r="T13" s="15">
        <v>24</v>
      </c>
      <c r="V13" s="14"/>
    </row>
    <row r="14" spans="1:22" ht="17" customHeight="1" x14ac:dyDescent="0.35">
      <c r="A14" s="47" t="s">
        <v>23</v>
      </c>
      <c r="B14" s="26">
        <v>12</v>
      </c>
      <c r="C14" s="27">
        <v>10</v>
      </c>
      <c r="D14" s="28">
        <v>5</v>
      </c>
      <c r="E14" s="29">
        <v>8</v>
      </c>
      <c r="F14" s="30">
        <v>149</v>
      </c>
      <c r="G14" s="27">
        <v>130</v>
      </c>
      <c r="H14" s="31">
        <v>213</v>
      </c>
      <c r="I14" s="29">
        <v>215</v>
      </c>
      <c r="J14" s="30">
        <v>141</v>
      </c>
      <c r="K14" s="27">
        <v>148</v>
      </c>
      <c r="L14" s="31">
        <v>52</v>
      </c>
      <c r="M14" s="29">
        <v>56</v>
      </c>
      <c r="N14" s="32">
        <f t="shared" si="2"/>
        <v>572</v>
      </c>
      <c r="O14" s="36">
        <v>567</v>
      </c>
      <c r="P14" s="40">
        <f t="shared" si="0"/>
        <v>-5</v>
      </c>
      <c r="Q14" s="43">
        <f t="shared" si="1"/>
        <v>-0.88183421516754845</v>
      </c>
      <c r="R14" s="45" t="s">
        <v>23</v>
      </c>
      <c r="S14" s="37">
        <v>37</v>
      </c>
      <c r="T14" s="15">
        <v>37</v>
      </c>
      <c r="V14" s="14"/>
    </row>
    <row r="15" spans="1:22" ht="17" customHeight="1" x14ac:dyDescent="0.35">
      <c r="A15" s="47" t="s">
        <v>24</v>
      </c>
      <c r="B15" s="26">
        <v>6</v>
      </c>
      <c r="C15" s="27">
        <v>5</v>
      </c>
      <c r="D15" s="28">
        <v>2</v>
      </c>
      <c r="E15" s="29">
        <v>4</v>
      </c>
      <c r="F15" s="30">
        <v>128</v>
      </c>
      <c r="G15" s="27">
        <v>123</v>
      </c>
      <c r="H15" s="31">
        <v>247</v>
      </c>
      <c r="I15" s="29">
        <v>272</v>
      </c>
      <c r="J15" s="30">
        <v>202</v>
      </c>
      <c r="K15" s="27">
        <v>235</v>
      </c>
      <c r="L15" s="31">
        <v>63</v>
      </c>
      <c r="M15" s="29">
        <v>82</v>
      </c>
      <c r="N15" s="32">
        <f t="shared" si="2"/>
        <v>648</v>
      </c>
      <c r="O15" s="36">
        <v>721</v>
      </c>
      <c r="P15" s="41">
        <f t="shared" si="0"/>
        <v>73</v>
      </c>
      <c r="Q15" s="44">
        <f t="shared" si="1"/>
        <v>10.124826629680998</v>
      </c>
      <c r="R15" s="45" t="s">
        <v>24</v>
      </c>
      <c r="S15" s="37">
        <v>37</v>
      </c>
      <c r="T15" s="15">
        <v>37</v>
      </c>
      <c r="V15" s="14"/>
    </row>
    <row r="16" spans="1:22" ht="17" customHeight="1" x14ac:dyDescent="0.35">
      <c r="A16" s="47" t="s">
        <v>25</v>
      </c>
      <c r="B16" s="26">
        <v>11</v>
      </c>
      <c r="C16" s="27">
        <v>6</v>
      </c>
      <c r="D16" s="28">
        <v>5</v>
      </c>
      <c r="E16" s="29">
        <v>5</v>
      </c>
      <c r="F16" s="30">
        <v>118</v>
      </c>
      <c r="G16" s="27">
        <v>94</v>
      </c>
      <c r="H16" s="31">
        <v>299</v>
      </c>
      <c r="I16" s="29">
        <v>284</v>
      </c>
      <c r="J16" s="30">
        <v>196</v>
      </c>
      <c r="K16" s="27">
        <v>224</v>
      </c>
      <c r="L16" s="31">
        <v>59</v>
      </c>
      <c r="M16" s="29">
        <v>63</v>
      </c>
      <c r="N16" s="32">
        <f t="shared" si="2"/>
        <v>688</v>
      </c>
      <c r="O16" s="36">
        <v>676</v>
      </c>
      <c r="P16" s="40">
        <f t="shared" si="0"/>
        <v>-12</v>
      </c>
      <c r="Q16" s="43">
        <f t="shared" si="1"/>
        <v>-1.7751479289940828</v>
      </c>
      <c r="R16" s="45" t="s">
        <v>25</v>
      </c>
      <c r="S16" s="37">
        <v>40</v>
      </c>
      <c r="T16" s="42">
        <v>41</v>
      </c>
      <c r="V16" s="14"/>
    </row>
    <row r="17" spans="1:22" ht="17" customHeight="1" x14ac:dyDescent="0.35">
      <c r="A17" s="47" t="s">
        <v>26</v>
      </c>
      <c r="B17" s="26">
        <v>3</v>
      </c>
      <c r="C17" s="27">
        <v>1</v>
      </c>
      <c r="D17" s="28">
        <v>0</v>
      </c>
      <c r="E17" s="29">
        <v>0</v>
      </c>
      <c r="F17" s="30">
        <v>31</v>
      </c>
      <c r="G17" s="27">
        <v>27</v>
      </c>
      <c r="H17" s="31">
        <v>91</v>
      </c>
      <c r="I17" s="29">
        <v>68</v>
      </c>
      <c r="J17" s="30">
        <v>80</v>
      </c>
      <c r="K17" s="27">
        <v>91</v>
      </c>
      <c r="L17" s="31">
        <v>44</v>
      </c>
      <c r="M17" s="29">
        <v>45</v>
      </c>
      <c r="N17" s="32">
        <f t="shared" si="2"/>
        <v>249</v>
      </c>
      <c r="O17" s="36">
        <v>232</v>
      </c>
      <c r="P17" s="40">
        <f t="shared" si="0"/>
        <v>-17</v>
      </c>
      <c r="Q17" s="43">
        <f t="shared" si="1"/>
        <v>-7.3275862068965507</v>
      </c>
      <c r="R17" s="45" t="s">
        <v>26</v>
      </c>
      <c r="S17" s="37">
        <v>13</v>
      </c>
      <c r="T17" s="15">
        <v>12</v>
      </c>
      <c r="V17" s="14"/>
    </row>
    <row r="18" spans="1:22" ht="17" customHeight="1" x14ac:dyDescent="0.35">
      <c r="A18" s="47" t="s">
        <v>27</v>
      </c>
      <c r="B18" s="26">
        <v>25</v>
      </c>
      <c r="C18" s="27">
        <v>9</v>
      </c>
      <c r="D18" s="28">
        <v>2</v>
      </c>
      <c r="E18" s="29">
        <v>2</v>
      </c>
      <c r="F18" s="30">
        <v>71</v>
      </c>
      <c r="G18" s="27">
        <v>72</v>
      </c>
      <c r="H18" s="31">
        <v>176</v>
      </c>
      <c r="I18" s="29">
        <v>201</v>
      </c>
      <c r="J18" s="30">
        <v>159</v>
      </c>
      <c r="K18" s="27">
        <v>212</v>
      </c>
      <c r="L18" s="31">
        <v>53</v>
      </c>
      <c r="M18" s="29">
        <v>73</v>
      </c>
      <c r="N18" s="32">
        <f t="shared" si="2"/>
        <v>486</v>
      </c>
      <c r="O18" s="36">
        <v>569</v>
      </c>
      <c r="P18" s="41">
        <f t="shared" si="0"/>
        <v>83</v>
      </c>
      <c r="Q18" s="44">
        <f t="shared" si="1"/>
        <v>14.586994727592268</v>
      </c>
      <c r="R18" s="45" t="s">
        <v>27</v>
      </c>
      <c r="S18" s="37">
        <v>32</v>
      </c>
      <c r="T18" s="15">
        <v>31</v>
      </c>
      <c r="V18" s="14"/>
    </row>
    <row r="19" spans="1:22" ht="17" customHeight="1" x14ac:dyDescent="0.35">
      <c r="A19" s="47" t="s">
        <v>28</v>
      </c>
      <c r="B19" s="26">
        <v>7</v>
      </c>
      <c r="C19" s="27">
        <v>3</v>
      </c>
      <c r="D19" s="28">
        <v>3</v>
      </c>
      <c r="E19" s="29">
        <v>5</v>
      </c>
      <c r="F19" s="30">
        <v>87</v>
      </c>
      <c r="G19" s="27">
        <v>71</v>
      </c>
      <c r="H19" s="31">
        <v>187</v>
      </c>
      <c r="I19" s="29">
        <v>194</v>
      </c>
      <c r="J19" s="30">
        <v>157</v>
      </c>
      <c r="K19" s="27">
        <v>159</v>
      </c>
      <c r="L19" s="31">
        <v>49</v>
      </c>
      <c r="M19" s="29">
        <v>50</v>
      </c>
      <c r="N19" s="32">
        <f t="shared" si="2"/>
        <v>490</v>
      </c>
      <c r="O19" s="36">
        <v>482</v>
      </c>
      <c r="P19" s="40">
        <f t="shared" si="0"/>
        <v>-8</v>
      </c>
      <c r="Q19" s="43">
        <f t="shared" si="1"/>
        <v>-1.6597510373443984</v>
      </c>
      <c r="R19" s="45" t="s">
        <v>28</v>
      </c>
      <c r="S19" s="37">
        <v>20</v>
      </c>
      <c r="T19" s="15">
        <v>20</v>
      </c>
      <c r="V19" s="14"/>
    </row>
    <row r="20" spans="1:22" ht="17" customHeight="1" x14ac:dyDescent="0.35">
      <c r="A20" s="47" t="s">
        <v>29</v>
      </c>
      <c r="B20" s="26">
        <v>7</v>
      </c>
      <c r="C20" s="27">
        <v>4</v>
      </c>
      <c r="D20" s="28">
        <v>1</v>
      </c>
      <c r="E20" s="29">
        <v>1</v>
      </c>
      <c r="F20" s="30">
        <v>196</v>
      </c>
      <c r="G20" s="27">
        <v>197</v>
      </c>
      <c r="H20" s="31">
        <v>186</v>
      </c>
      <c r="I20" s="29">
        <v>163</v>
      </c>
      <c r="J20" s="30">
        <v>91</v>
      </c>
      <c r="K20" s="27">
        <v>84</v>
      </c>
      <c r="L20" s="31">
        <v>14</v>
      </c>
      <c r="M20" s="29">
        <v>13</v>
      </c>
      <c r="N20" s="32">
        <f t="shared" si="2"/>
        <v>495</v>
      </c>
      <c r="O20" s="36">
        <v>462</v>
      </c>
      <c r="P20" s="40">
        <f t="shared" si="0"/>
        <v>-33</v>
      </c>
      <c r="Q20" s="43">
        <f t="shared" si="1"/>
        <v>-7.1428571428571423</v>
      </c>
      <c r="R20" s="45" t="s">
        <v>29</v>
      </c>
      <c r="S20" s="37">
        <v>37</v>
      </c>
      <c r="T20" s="15">
        <v>33</v>
      </c>
      <c r="V20" s="14"/>
    </row>
    <row r="21" spans="1:22" ht="17" customHeight="1" x14ac:dyDescent="0.35">
      <c r="A21" s="47" t="s">
        <v>10</v>
      </c>
      <c r="B21" s="26">
        <v>29</v>
      </c>
      <c r="C21" s="27">
        <v>37</v>
      </c>
      <c r="D21" s="28">
        <v>6</v>
      </c>
      <c r="E21" s="29">
        <v>4</v>
      </c>
      <c r="F21" s="30">
        <v>61</v>
      </c>
      <c r="G21" s="27">
        <v>64</v>
      </c>
      <c r="H21" s="31">
        <v>132</v>
      </c>
      <c r="I21" s="29">
        <v>123</v>
      </c>
      <c r="J21" s="30">
        <v>114</v>
      </c>
      <c r="K21" s="27">
        <v>121</v>
      </c>
      <c r="L21" s="31">
        <v>25</v>
      </c>
      <c r="M21" s="29">
        <v>32</v>
      </c>
      <c r="N21" s="32">
        <f t="shared" si="2"/>
        <v>367</v>
      </c>
      <c r="O21" s="36">
        <v>381</v>
      </c>
      <c r="P21" s="41">
        <f t="shared" si="0"/>
        <v>14</v>
      </c>
      <c r="Q21" s="44">
        <f t="shared" si="1"/>
        <v>3.674540682414698</v>
      </c>
      <c r="R21" s="45" t="s">
        <v>10</v>
      </c>
      <c r="S21" s="37">
        <v>18</v>
      </c>
      <c r="T21" s="15">
        <v>19</v>
      </c>
      <c r="V21" s="14"/>
    </row>
    <row r="22" spans="1:22" ht="17" customHeight="1" x14ac:dyDescent="0.35">
      <c r="A22" s="47" t="s">
        <v>7</v>
      </c>
      <c r="B22" s="26">
        <v>1</v>
      </c>
      <c r="C22" s="27">
        <v>0</v>
      </c>
      <c r="D22" s="28">
        <v>0</v>
      </c>
      <c r="E22" s="29">
        <v>1</v>
      </c>
      <c r="F22" s="30">
        <v>126</v>
      </c>
      <c r="G22" s="27">
        <v>108</v>
      </c>
      <c r="H22" s="31">
        <v>384</v>
      </c>
      <c r="I22" s="29">
        <v>377</v>
      </c>
      <c r="J22" s="30">
        <v>253</v>
      </c>
      <c r="K22" s="27">
        <v>253</v>
      </c>
      <c r="L22" s="31">
        <v>84</v>
      </c>
      <c r="M22" s="29">
        <v>96</v>
      </c>
      <c r="N22" s="32">
        <f t="shared" si="2"/>
        <v>848</v>
      </c>
      <c r="O22" s="36">
        <v>835</v>
      </c>
      <c r="P22" s="40">
        <f t="shared" si="0"/>
        <v>-13</v>
      </c>
      <c r="Q22" s="43">
        <f t="shared" si="1"/>
        <v>-1.5568862275449102</v>
      </c>
      <c r="R22" s="45" t="s">
        <v>7</v>
      </c>
      <c r="S22" s="37">
        <v>34</v>
      </c>
      <c r="T22" s="15">
        <v>33</v>
      </c>
      <c r="V22" s="14"/>
    </row>
    <row r="23" spans="1:22" ht="17" customHeight="1" x14ac:dyDescent="0.35">
      <c r="A23" s="47" t="s">
        <v>30</v>
      </c>
      <c r="B23" s="26">
        <v>4</v>
      </c>
      <c r="C23" s="27">
        <v>3</v>
      </c>
      <c r="D23" s="28">
        <v>1</v>
      </c>
      <c r="E23" s="29">
        <v>1</v>
      </c>
      <c r="F23" s="30">
        <v>73</v>
      </c>
      <c r="G23" s="27">
        <v>75</v>
      </c>
      <c r="H23" s="31">
        <v>142</v>
      </c>
      <c r="I23" s="29">
        <v>156</v>
      </c>
      <c r="J23" s="30">
        <v>140</v>
      </c>
      <c r="K23" s="27">
        <v>166</v>
      </c>
      <c r="L23" s="31">
        <v>48</v>
      </c>
      <c r="M23" s="29">
        <v>51</v>
      </c>
      <c r="N23" s="32">
        <f t="shared" si="2"/>
        <v>408</v>
      </c>
      <c r="O23" s="36">
        <v>452</v>
      </c>
      <c r="P23" s="41">
        <f t="shared" si="0"/>
        <v>44</v>
      </c>
      <c r="Q23" s="44">
        <f t="shared" si="1"/>
        <v>9.7345132743362832</v>
      </c>
      <c r="R23" s="45" t="s">
        <v>30</v>
      </c>
      <c r="S23" s="37">
        <v>25</v>
      </c>
      <c r="T23" s="15">
        <v>23</v>
      </c>
      <c r="V23" s="14"/>
    </row>
    <row r="24" spans="1:22" ht="17" customHeight="1" x14ac:dyDescent="0.35">
      <c r="A24" s="47" t="s">
        <v>31</v>
      </c>
      <c r="B24" s="26">
        <v>2</v>
      </c>
      <c r="C24" s="27">
        <v>1</v>
      </c>
      <c r="D24" s="28">
        <v>1</v>
      </c>
      <c r="E24" s="29">
        <v>1</v>
      </c>
      <c r="F24" s="30">
        <v>56</v>
      </c>
      <c r="G24" s="27">
        <v>45</v>
      </c>
      <c r="H24" s="31">
        <v>104</v>
      </c>
      <c r="I24" s="29">
        <v>100</v>
      </c>
      <c r="J24" s="30">
        <v>82</v>
      </c>
      <c r="K24" s="27">
        <v>87</v>
      </c>
      <c r="L24" s="31">
        <v>40</v>
      </c>
      <c r="M24" s="29">
        <v>43</v>
      </c>
      <c r="N24" s="32">
        <f t="shared" si="2"/>
        <v>285</v>
      </c>
      <c r="O24" s="36">
        <v>277</v>
      </c>
      <c r="P24" s="40">
        <f t="shared" si="0"/>
        <v>-8</v>
      </c>
      <c r="Q24" s="43">
        <f t="shared" si="1"/>
        <v>-2.8880866425992782</v>
      </c>
      <c r="R24" s="45" t="s">
        <v>31</v>
      </c>
      <c r="S24" s="37">
        <v>21</v>
      </c>
      <c r="T24" s="16">
        <v>23</v>
      </c>
      <c r="V24" s="14"/>
    </row>
    <row r="25" spans="1:22" ht="17" customHeight="1" x14ac:dyDescent="0.35">
      <c r="A25" s="47" t="s">
        <v>8</v>
      </c>
      <c r="B25" s="26">
        <v>11</v>
      </c>
      <c r="C25" s="27">
        <v>8</v>
      </c>
      <c r="D25" s="28">
        <v>3</v>
      </c>
      <c r="E25" s="29">
        <v>2</v>
      </c>
      <c r="F25" s="30">
        <v>106</v>
      </c>
      <c r="G25" s="27">
        <v>96</v>
      </c>
      <c r="H25" s="31">
        <v>199</v>
      </c>
      <c r="I25" s="29">
        <v>186</v>
      </c>
      <c r="J25" s="30">
        <v>137</v>
      </c>
      <c r="K25" s="27">
        <v>138</v>
      </c>
      <c r="L25" s="31">
        <v>40</v>
      </c>
      <c r="M25" s="29">
        <v>47</v>
      </c>
      <c r="N25" s="32">
        <f t="shared" si="2"/>
        <v>496</v>
      </c>
      <c r="O25" s="36">
        <v>477</v>
      </c>
      <c r="P25" s="40">
        <f t="shared" si="0"/>
        <v>-19</v>
      </c>
      <c r="Q25" s="43">
        <f t="shared" si="1"/>
        <v>-3.9832285115303985</v>
      </c>
      <c r="R25" s="45" t="s">
        <v>8</v>
      </c>
      <c r="S25" s="37">
        <v>24</v>
      </c>
      <c r="T25" s="15">
        <v>22</v>
      </c>
      <c r="V25" s="14"/>
    </row>
    <row r="26" spans="1:22" ht="17" customHeight="1" x14ac:dyDescent="0.35">
      <c r="A26" s="47" t="s">
        <v>32</v>
      </c>
      <c r="B26" s="26">
        <v>13</v>
      </c>
      <c r="C26" s="27">
        <v>11</v>
      </c>
      <c r="D26" s="28">
        <v>2</v>
      </c>
      <c r="E26" s="29">
        <v>3</v>
      </c>
      <c r="F26" s="30">
        <v>77</v>
      </c>
      <c r="G26" s="27">
        <v>54</v>
      </c>
      <c r="H26" s="31">
        <v>162</v>
      </c>
      <c r="I26" s="29">
        <v>175</v>
      </c>
      <c r="J26" s="30">
        <v>120</v>
      </c>
      <c r="K26" s="27">
        <v>127</v>
      </c>
      <c r="L26" s="31">
        <v>31</v>
      </c>
      <c r="M26" s="29">
        <v>34</v>
      </c>
      <c r="N26" s="32">
        <f t="shared" si="2"/>
        <v>405</v>
      </c>
      <c r="O26" s="36">
        <v>404</v>
      </c>
      <c r="P26" s="40">
        <f t="shared" si="0"/>
        <v>-1</v>
      </c>
      <c r="Q26" s="43">
        <f t="shared" si="1"/>
        <v>-0.24752475247524752</v>
      </c>
      <c r="R26" s="45" t="s">
        <v>32</v>
      </c>
      <c r="S26" s="37">
        <v>22</v>
      </c>
      <c r="T26" s="15">
        <v>21</v>
      </c>
      <c r="V26" s="14"/>
    </row>
    <row r="27" spans="1:22" ht="17" customHeight="1" x14ac:dyDescent="0.35">
      <c r="A27" s="47" t="s">
        <v>33</v>
      </c>
      <c r="B27" s="26">
        <v>1</v>
      </c>
      <c r="C27" s="27">
        <v>1</v>
      </c>
      <c r="D27" s="28">
        <v>1</v>
      </c>
      <c r="E27" s="29">
        <v>1</v>
      </c>
      <c r="F27" s="30">
        <v>35</v>
      </c>
      <c r="G27" s="27">
        <v>35</v>
      </c>
      <c r="H27" s="31">
        <v>99</v>
      </c>
      <c r="I27" s="29">
        <v>104</v>
      </c>
      <c r="J27" s="30">
        <v>70</v>
      </c>
      <c r="K27" s="27">
        <v>82</v>
      </c>
      <c r="L27" s="31">
        <v>23</v>
      </c>
      <c r="M27" s="29">
        <v>27</v>
      </c>
      <c r="N27" s="32">
        <f t="shared" si="2"/>
        <v>229</v>
      </c>
      <c r="O27" s="36">
        <v>250</v>
      </c>
      <c r="P27" s="41">
        <f t="shared" si="0"/>
        <v>21</v>
      </c>
      <c r="Q27" s="44">
        <f t="shared" si="1"/>
        <v>8.4</v>
      </c>
      <c r="R27" s="45" t="s">
        <v>33</v>
      </c>
      <c r="S27" s="37">
        <v>14</v>
      </c>
      <c r="T27" s="15">
        <v>13</v>
      </c>
      <c r="V27" s="14"/>
    </row>
    <row r="28" spans="1:22" ht="17" customHeight="1" x14ac:dyDescent="0.35">
      <c r="A28" s="47" t="s">
        <v>34</v>
      </c>
      <c r="B28" s="26">
        <v>26</v>
      </c>
      <c r="C28" s="27">
        <v>38</v>
      </c>
      <c r="D28" s="28">
        <v>1</v>
      </c>
      <c r="E28" s="29">
        <v>3</v>
      </c>
      <c r="F28" s="30">
        <v>54</v>
      </c>
      <c r="G28" s="27">
        <v>47</v>
      </c>
      <c r="H28" s="31">
        <v>95</v>
      </c>
      <c r="I28" s="29">
        <v>92</v>
      </c>
      <c r="J28" s="30">
        <v>92</v>
      </c>
      <c r="K28" s="27">
        <v>100</v>
      </c>
      <c r="L28" s="31">
        <v>33</v>
      </c>
      <c r="M28" s="29">
        <v>36</v>
      </c>
      <c r="N28" s="32">
        <f t="shared" si="2"/>
        <v>301</v>
      </c>
      <c r="O28" s="36">
        <v>316</v>
      </c>
      <c r="P28" s="41">
        <f t="shared" si="0"/>
        <v>15</v>
      </c>
      <c r="Q28" s="44">
        <f t="shared" si="1"/>
        <v>4.7468354430379751</v>
      </c>
      <c r="R28" s="45" t="s">
        <v>34</v>
      </c>
      <c r="S28" s="37">
        <v>12</v>
      </c>
      <c r="T28" s="15">
        <v>12</v>
      </c>
      <c r="V28" s="14"/>
    </row>
    <row r="29" spans="1:22" ht="17" customHeight="1" x14ac:dyDescent="0.35">
      <c r="A29" s="47" t="s">
        <v>35</v>
      </c>
      <c r="B29" s="23">
        <v>2</v>
      </c>
      <c r="C29" s="27">
        <v>2</v>
      </c>
      <c r="D29" s="24">
        <v>2</v>
      </c>
      <c r="E29" s="29">
        <v>6</v>
      </c>
      <c r="F29" s="30">
        <v>31</v>
      </c>
      <c r="G29" s="27">
        <v>85</v>
      </c>
      <c r="H29" s="31">
        <v>21</v>
      </c>
      <c r="I29" s="29">
        <v>54</v>
      </c>
      <c r="J29" s="30">
        <v>9</v>
      </c>
      <c r="K29" s="27">
        <v>18</v>
      </c>
      <c r="L29" s="31">
        <v>3</v>
      </c>
      <c r="M29" s="29">
        <v>4</v>
      </c>
      <c r="N29" s="32">
        <f t="shared" si="2"/>
        <v>68</v>
      </c>
      <c r="O29" s="36">
        <v>169</v>
      </c>
      <c r="P29" s="41">
        <f t="shared" si="0"/>
        <v>101</v>
      </c>
      <c r="Q29" s="44">
        <f t="shared" si="1"/>
        <v>59.76331360946746</v>
      </c>
      <c r="R29" s="45" t="s">
        <v>35</v>
      </c>
      <c r="S29" s="37">
        <v>0</v>
      </c>
      <c r="T29" s="15">
        <v>0</v>
      </c>
      <c r="V29" s="14"/>
    </row>
    <row r="30" spans="1:22" ht="17" customHeight="1" thickBot="1" x14ac:dyDescent="0.4">
      <c r="A30" s="50" t="s">
        <v>36</v>
      </c>
      <c r="B30" s="19">
        <f>SUM(B4:B29)</f>
        <v>240</v>
      </c>
      <c r="C30" s="20">
        <v>181</v>
      </c>
      <c r="D30" s="33">
        <f>SUM(D4:D29)</f>
        <v>66</v>
      </c>
      <c r="E30" s="21">
        <v>82</v>
      </c>
      <c r="F30" s="34">
        <f>SUM(F4:F29)</f>
        <v>2385</v>
      </c>
      <c r="G30" s="20">
        <v>2191</v>
      </c>
      <c r="H30" s="35">
        <f>SUM(H4:H29)</f>
        <v>4683</v>
      </c>
      <c r="I30" s="21">
        <v>4644</v>
      </c>
      <c r="J30" s="34">
        <f>SUM(J4:J29)</f>
        <v>3421</v>
      </c>
      <c r="K30" s="20">
        <v>3710</v>
      </c>
      <c r="L30" s="22">
        <f>SUM(L4:L29)</f>
        <v>1069</v>
      </c>
      <c r="M30" s="21">
        <v>1198</v>
      </c>
      <c r="N30" s="34">
        <f>SUM(N4:N29)</f>
        <v>11870</v>
      </c>
      <c r="O30" s="21">
        <v>12006</v>
      </c>
      <c r="P30" s="39">
        <f t="shared" si="0"/>
        <v>136</v>
      </c>
      <c r="Q30" s="49">
        <f t="shared" si="1"/>
        <v>1.1327669498584041</v>
      </c>
      <c r="R30" s="46"/>
      <c r="S30" s="38">
        <f>SUM(S4:S29)</f>
        <v>649</v>
      </c>
      <c r="T30" s="17">
        <v>624</v>
      </c>
      <c r="U30" s="14"/>
      <c r="V30" s="14"/>
    </row>
  </sheetData>
  <mergeCells count="10">
    <mergeCell ref="A1:T1"/>
    <mergeCell ref="B2:C2"/>
    <mergeCell ref="D2:E2"/>
    <mergeCell ref="F2:G2"/>
    <mergeCell ref="H2:I2"/>
    <mergeCell ref="J2:K2"/>
    <mergeCell ref="L2:M2"/>
    <mergeCell ref="N2:O2"/>
    <mergeCell ref="P2:Q2"/>
    <mergeCell ref="S2:T2"/>
  </mergeCells>
  <printOptions horizontalCentered="1" verticalCentered="1"/>
  <pageMargins left="0.31496062992125984" right="0.31496062992125984" top="0.35433070866141736" bottom="0.35433070866141736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Marie-Odile PANAU</dc:creator>
  <cp:lastModifiedBy>Marie-Odile PANAU</cp:lastModifiedBy>
  <cp:lastPrinted>2022-01-29T09:42:00Z</cp:lastPrinted>
  <dcterms:created xsi:type="dcterms:W3CDTF">2022-01-28T13:17:01Z</dcterms:created>
  <dcterms:modified xsi:type="dcterms:W3CDTF">2022-01-31T13:44:34Z</dcterms:modified>
</cp:coreProperties>
</file>